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A87ED469-E8B2-4129-8C47-746A37154DF1}" xr6:coauthVersionLast="47" xr6:coauthVersionMax="47" xr10:uidLastSave="{00000000-0000-0000-0000-000000000000}"/>
  <bookViews>
    <workbookView xWindow="-110" yWindow="-110" windowWidth="19420" windowHeight="10560" xr2:uid="{ABFF8E83-79F4-45D9-A7D0-55777E1DEC21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3" i="1" l="1"/>
  <c r="C63" i="1"/>
  <c r="D62" i="1"/>
  <c r="C62" i="1"/>
  <c r="D61" i="1"/>
  <c r="D59" i="1" s="1"/>
  <c r="C61" i="1"/>
  <c r="C59" i="1" s="1"/>
  <c r="D57" i="1"/>
  <c r="C57" i="1"/>
  <c r="D56" i="1"/>
  <c r="C56" i="1"/>
  <c r="D41" i="1"/>
  <c r="C41" i="1"/>
  <c r="C65" i="1" l="1"/>
  <c r="D6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BG</author>
    <author>PPDD</author>
  </authors>
  <commentList>
    <comment ref="D20" authorId="0" shapeId="0" xr:uid="{0789C15E-50E4-43C0-A9BB-E974F2BCB687}">
      <text>
        <r>
          <rPr>
            <b/>
            <sz val="9"/>
            <color indexed="81"/>
            <rFont val="Tahoma"/>
            <family val="2"/>
          </rPr>
          <t>BG:</t>
        </r>
        <r>
          <rPr>
            <sz val="9"/>
            <color indexed="81"/>
            <rFont val="Tahoma"/>
            <family val="2"/>
          </rPr>
          <t xml:space="preserve">
MOR</t>
        </r>
      </text>
    </comment>
    <comment ref="D21" authorId="0" shapeId="0" xr:uid="{63A23731-3153-48A5-90E2-71198CFFB3A9}">
      <text>
        <r>
          <rPr>
            <b/>
            <sz val="9"/>
            <color indexed="81"/>
            <rFont val="Tahoma"/>
            <family val="2"/>
          </rPr>
          <t>BG:</t>
        </r>
        <r>
          <rPr>
            <sz val="9"/>
            <color indexed="81"/>
            <rFont val="Tahoma"/>
            <family val="2"/>
          </rPr>
          <t xml:space="preserve">
MOR</t>
        </r>
      </text>
    </comment>
    <comment ref="A24" authorId="1" shapeId="0" xr:uid="{18C98055-5783-47D7-9654-D02077582B7F}">
      <text>
        <r>
          <rPr>
            <b/>
            <sz val="9"/>
            <color indexed="81"/>
            <rFont val="Tahoma"/>
            <family val="2"/>
          </rPr>
          <t>PPDD:</t>
        </r>
        <r>
          <rPr>
            <sz val="9"/>
            <color indexed="81"/>
            <rFont val="Tahoma"/>
            <family val="2"/>
          </rPr>
          <t xml:space="preserve">
KEGI Bukidnon 2 DPP
</t>
        </r>
      </text>
    </comment>
    <comment ref="D27" authorId="0" shapeId="0" xr:uid="{C0B021F9-93EF-41B0-B7EE-6C46EAB9B16B}">
      <text>
        <r>
          <rPr>
            <b/>
            <sz val="9"/>
            <color indexed="81"/>
            <rFont val="Tahoma"/>
            <family val="2"/>
          </rPr>
          <t>BG:</t>
        </r>
        <r>
          <rPr>
            <sz val="9"/>
            <color indexed="81"/>
            <rFont val="Tahoma"/>
            <family val="2"/>
          </rPr>
          <t xml:space="preserve">
MOR</t>
        </r>
      </text>
    </comment>
    <comment ref="D35" authorId="0" shapeId="0" xr:uid="{6E729C75-E927-48C4-9A7B-09BE37D6513D}">
      <text>
        <r>
          <rPr>
            <b/>
            <sz val="9"/>
            <color indexed="81"/>
            <rFont val="Tahoma"/>
            <family val="2"/>
          </rPr>
          <t>BG:</t>
        </r>
        <r>
          <rPr>
            <sz val="9"/>
            <color indexed="81"/>
            <rFont val="Tahoma"/>
            <family val="2"/>
          </rPr>
          <t xml:space="preserve">
MOR</t>
        </r>
      </text>
    </comment>
    <comment ref="C36" authorId="0" shapeId="0" xr:uid="{BE44123C-1CA9-4C9F-A35D-6F5D175E7C49}">
      <text>
        <r>
          <rPr>
            <b/>
            <sz val="9"/>
            <color indexed="81"/>
            <rFont val="Tahoma"/>
            <family val="2"/>
          </rPr>
          <t>BG:</t>
        </r>
        <r>
          <rPr>
            <sz val="9"/>
            <color indexed="81"/>
            <rFont val="Tahoma"/>
            <family val="2"/>
          </rPr>
          <t xml:space="preserve">
based on MOR</t>
        </r>
      </text>
    </comment>
  </commentList>
</comments>
</file>

<file path=xl/sharedStrings.xml><?xml version="1.0" encoding="utf-8"?>
<sst xmlns="http://schemas.openxmlformats.org/spreadsheetml/2006/main" count="248" uniqueCount="162">
  <si>
    <t>POWER PLANT</t>
  </si>
  <si>
    <t>CAPACITY, MW</t>
  </si>
  <si>
    <t>LOCATION</t>
  </si>
  <si>
    <t>REGION</t>
  </si>
  <si>
    <t>OPERATOR</t>
  </si>
  <si>
    <t>OWNER / IPPA</t>
  </si>
  <si>
    <t>DATE COMMISSIONED/ COMMERCIAL OPERATION</t>
  </si>
  <si>
    <t>FACILITY NAME</t>
  </si>
  <si>
    <t>SUBTYPE</t>
  </si>
  <si>
    <t>INSTALLED</t>
  </si>
  <si>
    <t>DEPENDABLE</t>
  </si>
  <si>
    <t>MUNICIPALITY/ PROVINCE</t>
  </si>
  <si>
    <t>FDC MISAMIS U1</t>
  </si>
  <si>
    <t>Circulating Fluidized Bed (CFB) Coal</t>
  </si>
  <si>
    <t>PHIVIDEC,Villanueva,Misamis Oriental</t>
  </si>
  <si>
    <t>Filinvest Development Corporation (FDC) Utilities, Inc.</t>
  </si>
  <si>
    <t>Oct-2016</t>
  </si>
  <si>
    <t>FDC MISAMIS U2</t>
  </si>
  <si>
    <t>FDC MISAMIS U3</t>
  </si>
  <si>
    <t>MINDANAO COAL U1</t>
  </si>
  <si>
    <t>Pulvurized Sub Critical Coal</t>
  </si>
  <si>
    <t>PHIVIDEC,Villanueva,Misamis Orriental</t>
  </si>
  <si>
    <t>STEAG State Power Inc. (SPI)</t>
  </si>
  <si>
    <t>Power Sector Assets and Liabilities Management Corporation (PSALM)</t>
  </si>
  <si>
    <t>Sep-2006</t>
  </si>
  <si>
    <t>MINDANAO COAL U2</t>
  </si>
  <si>
    <t>MPC - Iligan DPP</t>
  </si>
  <si>
    <t>Bunker/Diesel Internal Combustion Engine</t>
  </si>
  <si>
    <t>Dalipuga, Iligan City, Lanao del Norte</t>
  </si>
  <si>
    <t>Mapalad Power Corporation (MPC)</t>
  </si>
  <si>
    <t>May-2013</t>
  </si>
  <si>
    <t>AGUS 4</t>
  </si>
  <si>
    <t>Dam-type HEPP</t>
  </si>
  <si>
    <t>Baloi, Lanao del Norte</t>
  </si>
  <si>
    <t>National Power Corporation-Mindanao Generation (NPC-MinGen)</t>
  </si>
  <si>
    <t>Mar-1985 / Apr-1985</t>
  </si>
  <si>
    <t>AGUS 5</t>
  </si>
  <si>
    <t>Buru-un, Iligan City, Lanao del Norte</t>
  </si>
  <si>
    <t>Feb-1985 / Mar-1985</t>
  </si>
  <si>
    <t>AGUS 6</t>
  </si>
  <si>
    <t>Jul-1953 / Apr-1971</t>
  </si>
  <si>
    <t>AGUS 7</t>
  </si>
  <si>
    <t>Mar-1983 / Dec-1983</t>
  </si>
  <si>
    <t>PULANGI 4</t>
  </si>
  <si>
    <t>Run-of-River type HEPP</t>
  </si>
  <si>
    <t>Maramag, Bukidnon</t>
  </si>
  <si>
    <t>Dec-1985 / Jun-1986</t>
  </si>
  <si>
    <t>MANOLO FORTICH U1</t>
  </si>
  <si>
    <t>Santiago, Manolo Fortich, Bukidnon</t>
  </si>
  <si>
    <t>Hydro Electric Development Corporation (HEDCOR) Bukidnon, Inc.</t>
  </si>
  <si>
    <t>MANOLO FORTICH U2</t>
  </si>
  <si>
    <t>KIBAWE</t>
  </si>
  <si>
    <t>Ground Mounted Solar Photovoltaic System</t>
  </si>
  <si>
    <t>Brgy. Labuagon, Kibawe, Bukidnon</t>
  </si>
  <si>
    <t>Asian Greenergy Corporation</t>
  </si>
  <si>
    <t>Mar-2016</t>
  </si>
  <si>
    <t>MPC Balingasag Power Station U1</t>
  </si>
  <si>
    <t>Brgy. Mandangoa, Balingasag, Misamis Oriental</t>
  </si>
  <si>
    <t>Minergy Power Corporation</t>
  </si>
  <si>
    <t>Sep-2017</t>
  </si>
  <si>
    <t>PSPE</t>
  </si>
  <si>
    <t>Brgy. Kiwalan, Iligan City, Lanao Del Norte</t>
  </si>
  <si>
    <t>Powersource Philippines Energy Inc. (PSPE)</t>
  </si>
  <si>
    <t>Jul-2020</t>
  </si>
  <si>
    <t>BPC DPP</t>
  </si>
  <si>
    <t>National Highway, Barangay Barandias, Municipality of Pangantucan, Province of Bukidnon</t>
  </si>
  <si>
    <t>Bukidnon Power Corporation (BPC)</t>
  </si>
  <si>
    <t>Feb-2016</t>
  </si>
  <si>
    <t>KEGI - BUKIDNON</t>
  </si>
  <si>
    <t>Valencia City, Bukidnon</t>
  </si>
  <si>
    <t>King Energy Generation Inc. (KEGI)</t>
  </si>
  <si>
    <t>Aug-2012</t>
  </si>
  <si>
    <t>KEGI - CAMIGUIN</t>
  </si>
  <si>
    <t>Brgy. Maubog, Balbagon, Mambajao, Camiguin</t>
  </si>
  <si>
    <t>KEGI - JIMENEZ</t>
  </si>
  <si>
    <t>Brgy. San Isidro, Jimenez</t>
  </si>
  <si>
    <t>Oct-2017</t>
  </si>
  <si>
    <t>KEGI - MARAMAG</t>
  </si>
  <si>
    <t>Maramag , Bukidnon</t>
  </si>
  <si>
    <t>Jul-2015</t>
  </si>
  <si>
    <t>KEGI - MISAMIS OR.</t>
  </si>
  <si>
    <t>Gingoong, Misamis Oriental</t>
  </si>
  <si>
    <t>Sep-2013</t>
  </si>
  <si>
    <t>KEGI - PANAON</t>
  </si>
  <si>
    <t>Panaon, Ozamis City, Misamis Occ.</t>
  </si>
  <si>
    <t>May-2014</t>
  </si>
  <si>
    <t>MEGC</t>
  </si>
  <si>
    <t>Iligan City, Lanao del Norte</t>
  </si>
  <si>
    <t>Mapalad Energy Generation Corp. (MEGC)</t>
  </si>
  <si>
    <t>Dec-2014</t>
  </si>
  <si>
    <t>MINERGY DPP 1</t>
  </si>
  <si>
    <t>Cagayan de Oro City, Misamis Oriental</t>
  </si>
  <si>
    <t>Mindanao Energy Systems, Inc. (MINERGY)</t>
  </si>
  <si>
    <t>Aug-1995</t>
  </si>
  <si>
    <t>MINERGY DPP 2</t>
  </si>
  <si>
    <t>Mar-2012</t>
  </si>
  <si>
    <t>NBPC DPP</t>
  </si>
  <si>
    <t>Barangay Bugcaon, Lantapan, Bukidnon</t>
  </si>
  <si>
    <t>North Bukidnon Power Corporation (NBPC)</t>
  </si>
  <si>
    <t>Nov-2018</t>
  </si>
  <si>
    <t>PACERM-1</t>
  </si>
  <si>
    <t>El Salvador City, Misamis Oriental</t>
  </si>
  <si>
    <t>PACERM-1 Energy Corporation</t>
  </si>
  <si>
    <t>Dec-2016</t>
  </si>
  <si>
    <t>PBI</t>
  </si>
  <si>
    <t>Bukidnon</t>
  </si>
  <si>
    <t>Peak Power Bukidnon. Inc. (PBI)</t>
  </si>
  <si>
    <t>Mar-2018</t>
  </si>
  <si>
    <t>PSC</t>
  </si>
  <si>
    <t>Waste Heat Recovery System</t>
  </si>
  <si>
    <t>Philippine Sinter Corporation (PSC)</t>
  </si>
  <si>
    <t>2008</t>
  </si>
  <si>
    <t>TPI DPP</t>
  </si>
  <si>
    <t>Sagadan, Poblacion, Tubod, Lanao del Norte</t>
  </si>
  <si>
    <t>Bussbarr Corporation</t>
  </si>
  <si>
    <t>Total Power, Inc.</t>
  </si>
  <si>
    <t>BUBUNAWAN</t>
  </si>
  <si>
    <t>Baungon,Bukidnon</t>
  </si>
  <si>
    <t>Bubunawan Power Company, Inc. (BPC)</t>
  </si>
  <si>
    <t>Sep-2001</t>
  </si>
  <si>
    <t>CABULIG HEP</t>
  </si>
  <si>
    <t>Claveria, Misamis Oriental</t>
  </si>
  <si>
    <t>Mindanao Energy Systems (MINERGY)</t>
  </si>
  <si>
    <t>Sep-2012</t>
  </si>
  <si>
    <t>AGUSAN</t>
  </si>
  <si>
    <t>M. Fortich, Bukidnon</t>
  </si>
  <si>
    <t>First Gen Bukidnon Power Corporation (FGBPC)</t>
  </si>
  <si>
    <t>Dec-1957</t>
  </si>
  <si>
    <t>CSCI</t>
  </si>
  <si>
    <t>Bagasse-fired Cogeneration Plant</t>
  </si>
  <si>
    <t>Crystal Sugar Company, Inc.</t>
  </si>
  <si>
    <t>CEPALCO</t>
  </si>
  <si>
    <t>Ground Mounted Solar PVs</t>
  </si>
  <si>
    <t>Sitio Lomboy,Cagayan de Oro, Misamis Oriental</t>
  </si>
  <si>
    <t>Cagayan Electric Power and Light Company (CEPALCO)</t>
  </si>
  <si>
    <t>Sep-2004</t>
  </si>
  <si>
    <t>KIRAHON</t>
  </si>
  <si>
    <t>Villanueva, Misamis Oriental</t>
  </si>
  <si>
    <t>Kirahon Solar Energy Corporation (KSEC)</t>
  </si>
  <si>
    <t>Oct-2015</t>
  </si>
  <si>
    <t>TOTAL</t>
  </si>
  <si>
    <t>Note:</t>
  </si>
  <si>
    <t>Excluding off-grid generators</t>
  </si>
  <si>
    <t>Released as of 28 March 2021</t>
  </si>
  <si>
    <t>FIT Approved Plants based on RE Projects under FIT System as of Dec 2020</t>
  </si>
  <si>
    <r>
      <t>I</t>
    </r>
    <r>
      <rPr>
        <b/>
        <i/>
        <u val="singleAccounting"/>
        <sz val="14"/>
        <rFont val="Arial Narrow"/>
        <family val="2"/>
      </rPr>
      <t xml:space="preserve">nstalled Capacity </t>
    </r>
    <r>
      <rPr>
        <b/>
        <i/>
        <sz val="14"/>
        <rFont val="Arial Narrow"/>
        <family val="2"/>
      </rPr>
      <t xml:space="preserve">- nameplate capacity; full-load continuous gross capacity of a unit under specified conditions, as calculated from the electric generator nameplate based on the rated power factor. </t>
    </r>
  </si>
  <si>
    <t xml:space="preserve"> Dependable Capacity - maximum capacity when modified for ambient limitations for a specified period of time, such as a month or a season.</t>
  </si>
  <si>
    <t>Legend:</t>
  </si>
  <si>
    <t xml:space="preserve">in GREEN - NEW ENTRY </t>
  </si>
  <si>
    <t>in BLACK - NON-NPC/IPP</t>
  </si>
  <si>
    <t>in RED - NPC</t>
  </si>
  <si>
    <t>in BLUE - NPC-IPP</t>
  </si>
  <si>
    <t>TOTAL CAPACITY (REGION 10)</t>
  </si>
  <si>
    <t>Coal</t>
  </si>
  <si>
    <t>Oil Based</t>
  </si>
  <si>
    <t>Natural Gas</t>
  </si>
  <si>
    <t>Renewable Energy</t>
  </si>
  <si>
    <t xml:space="preserve">   Geothermal </t>
  </si>
  <si>
    <t xml:space="preserve">   Hydro</t>
  </si>
  <si>
    <t xml:space="preserve">   Biomass</t>
  </si>
  <si>
    <t xml:space="preserve">   Solar</t>
  </si>
  <si>
    <t xml:space="preserve">   Wind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</si>
</sst>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mmm\-yyyy"/>
    <numFmt numFmtId="166" formatCode="0.0"/>
    <numFmt numFmtId="167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rgb="FFFFFF00"/>
      <name val="Arial Narrow"/>
      <family val="2"/>
    </font>
    <font>
      <sz val="14"/>
      <color theme="1"/>
      <name val="Arial Narrow"/>
      <family val="2"/>
    </font>
    <font>
      <sz val="14"/>
      <color rgb="FF0070C0"/>
      <name val="Arial Narrow"/>
      <family val="2"/>
    </font>
    <font>
      <sz val="14"/>
      <color indexed="10"/>
      <name val="Arial Narrow"/>
      <family val="2"/>
    </font>
    <font>
      <sz val="14"/>
      <name val="Arial Narrow"/>
      <family val="2"/>
    </font>
    <font>
      <b/>
      <sz val="14"/>
      <color rgb="FF00B050"/>
      <name val="Arial Narrow"/>
      <family val="2"/>
    </font>
    <font>
      <sz val="14"/>
      <color indexed="8"/>
      <name val="Arial Narrow"/>
      <family val="2"/>
    </font>
    <font>
      <i/>
      <sz val="14"/>
      <name val="Arial Narrow"/>
      <family val="2"/>
    </font>
    <font>
      <b/>
      <sz val="14"/>
      <color theme="1"/>
      <name val="Arial Narrow"/>
      <family val="2"/>
    </font>
    <font>
      <sz val="14"/>
      <color indexed="9"/>
      <name val="Arial Narrow"/>
      <family val="2"/>
    </font>
    <font>
      <b/>
      <sz val="14"/>
      <color indexed="13"/>
      <name val="Arial Narrow"/>
      <family val="2"/>
    </font>
    <font>
      <b/>
      <i/>
      <sz val="14"/>
      <name val="Arial Narrow"/>
      <family val="2"/>
    </font>
    <font>
      <b/>
      <i/>
      <u val="singleAccounting"/>
      <sz val="14"/>
      <name val="Arial Narrow"/>
      <family val="2"/>
    </font>
    <font>
      <b/>
      <i/>
      <sz val="14"/>
      <color indexed="8"/>
      <name val="Arial Narrow"/>
      <family val="2"/>
    </font>
    <font>
      <b/>
      <sz val="14"/>
      <name val="Arial Narrow"/>
      <family val="2"/>
    </font>
    <font>
      <sz val="14"/>
      <color indexed="17"/>
      <name val="Arial Narrow"/>
      <family val="2"/>
    </font>
    <font>
      <sz val="14"/>
      <color rgb="FFFF0000"/>
      <name val="Arial Narrow"/>
      <family val="2"/>
    </font>
    <font>
      <sz val="14"/>
      <color indexed="48"/>
      <name val="Arial Narrow"/>
      <family val="2"/>
    </font>
    <font>
      <sz val="14"/>
      <color indexed="12"/>
      <name val="Arial Narrow"/>
      <family val="2"/>
    </font>
    <font>
      <b/>
      <sz val="16"/>
      <name val="Arial Narrow"/>
      <family val="2"/>
    </font>
    <font>
      <i/>
      <sz val="16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1">
    <xf numFmtId="0" fontId="0" fillId="0" borderId="0" xfId="0"/>
    <xf numFmtId="0" fontId="2" fillId="2" borderId="1" xfId="1" applyFont="1" applyFill="1" applyBorder="1" applyAlignment="1">
      <alignment horizontal="left" vertical="top"/>
    </xf>
    <xf numFmtId="0" fontId="2" fillId="2" borderId="1" xfId="1" applyFont="1" applyFill="1" applyBorder="1" applyAlignment="1">
      <alignment horizontal="center" vertical="top"/>
    </xf>
    <xf numFmtId="164" fontId="2" fillId="2" borderId="2" xfId="1" applyNumberFormat="1" applyFont="1" applyFill="1" applyBorder="1" applyAlignment="1">
      <alignment horizontal="center" vertical="top"/>
    </xf>
    <xf numFmtId="164" fontId="2" fillId="2" borderId="3" xfId="1" applyNumberFormat="1" applyFont="1" applyFill="1" applyBorder="1" applyAlignment="1">
      <alignment horizontal="center" vertical="top"/>
    </xf>
    <xf numFmtId="0" fontId="2" fillId="2" borderId="4" xfId="1" applyFont="1" applyFill="1" applyBorder="1" applyAlignment="1">
      <alignment horizontal="center" vertical="top"/>
    </xf>
    <xf numFmtId="14" fontId="2" fillId="2" borderId="1" xfId="1" applyNumberFormat="1" applyFont="1" applyFill="1" applyBorder="1" applyAlignment="1">
      <alignment horizontal="left" vertical="top"/>
    </xf>
    <xf numFmtId="164" fontId="2" fillId="2" borderId="1" xfId="1" applyNumberFormat="1" applyFont="1" applyFill="1" applyBorder="1" applyAlignment="1">
      <alignment horizontal="center" vertical="top"/>
    </xf>
    <xf numFmtId="0" fontId="2" fillId="2" borderId="5" xfId="1" applyFont="1" applyFill="1" applyBorder="1" applyAlignment="1">
      <alignment horizontal="center" vertical="top"/>
    </xf>
    <xf numFmtId="0" fontId="3" fillId="3" borderId="1" xfId="1" applyFont="1" applyFill="1" applyBorder="1" applyAlignment="1">
      <alignment horizontal="left" vertical="top"/>
    </xf>
    <xf numFmtId="0" fontId="3" fillId="3" borderId="1" xfId="1" applyFont="1" applyFill="1" applyBorder="1" applyAlignment="1">
      <alignment horizontal="center" vertical="top"/>
    </xf>
    <xf numFmtId="164" fontId="3" fillId="4" borderId="1" xfId="1" applyNumberFormat="1" applyFont="1" applyFill="1" applyBorder="1" applyAlignment="1">
      <alignment horizontal="center" vertical="top"/>
    </xf>
    <xf numFmtId="0" fontId="3" fillId="4" borderId="4" xfId="1" applyFont="1" applyFill="1" applyBorder="1" applyAlignment="1">
      <alignment horizontal="center" vertical="top"/>
    </xf>
    <xf numFmtId="0" fontId="3" fillId="4" borderId="1" xfId="1" applyFont="1" applyFill="1" applyBorder="1" applyAlignment="1">
      <alignment horizontal="center" vertical="top"/>
    </xf>
    <xf numFmtId="14" fontId="3" fillId="4" borderId="4" xfId="1" quotePrefix="1" applyNumberFormat="1" applyFont="1" applyFill="1" applyBorder="1" applyAlignment="1">
      <alignment horizontal="left" vertical="top"/>
    </xf>
    <xf numFmtId="0" fontId="3" fillId="4" borderId="6" xfId="1" applyFont="1" applyFill="1" applyBorder="1" applyAlignment="1">
      <alignment horizontal="center" vertical="top"/>
    </xf>
    <xf numFmtId="14" fontId="3" fillId="4" borderId="6" xfId="1" quotePrefix="1" applyNumberFormat="1" applyFont="1" applyFill="1" applyBorder="1" applyAlignment="1">
      <alignment horizontal="left" vertical="top"/>
    </xf>
    <xf numFmtId="0" fontId="3" fillId="4" borderId="5" xfId="1" applyFont="1" applyFill="1" applyBorder="1" applyAlignment="1">
      <alignment horizontal="center" vertical="top"/>
    </xf>
    <xf numFmtId="14" fontId="3" fillId="4" borderId="5" xfId="1" quotePrefix="1" applyNumberFormat="1" applyFont="1" applyFill="1" applyBorder="1" applyAlignment="1">
      <alignment horizontal="left" vertical="top"/>
    </xf>
    <xf numFmtId="0" fontId="4" fillId="3" borderId="1" xfId="1" applyFont="1" applyFill="1" applyBorder="1" applyAlignment="1">
      <alignment horizontal="left" vertical="top"/>
    </xf>
    <xf numFmtId="0" fontId="4" fillId="3" borderId="1" xfId="1" applyFont="1" applyFill="1" applyBorder="1" applyAlignment="1">
      <alignment horizontal="center" vertical="top"/>
    </xf>
    <xf numFmtId="164" fontId="4" fillId="0" borderId="1" xfId="1" applyNumberFormat="1" applyFont="1" applyBorder="1" applyAlignment="1">
      <alignment horizontal="center" vertical="top"/>
    </xf>
    <xf numFmtId="0" fontId="4" fillId="0" borderId="4" xfId="1" applyFont="1" applyBorder="1" applyAlignment="1">
      <alignment horizontal="center" vertical="top"/>
    </xf>
    <xf numFmtId="0" fontId="4" fillId="0" borderId="1" xfId="1" applyFont="1" applyBorder="1" applyAlignment="1">
      <alignment horizontal="center" vertical="top"/>
    </xf>
    <xf numFmtId="0" fontId="4" fillId="0" borderId="4" xfId="1" applyFont="1" applyBorder="1" applyAlignment="1">
      <alignment horizontal="center" vertical="top"/>
    </xf>
    <xf numFmtId="14" fontId="4" fillId="0" borderId="4" xfId="1" quotePrefix="1" applyNumberFormat="1" applyFont="1" applyBorder="1" applyAlignment="1">
      <alignment vertical="top"/>
    </xf>
    <xf numFmtId="0" fontId="4" fillId="0" borderId="5" xfId="1" applyFont="1" applyBorder="1" applyAlignment="1">
      <alignment horizontal="center" vertical="top"/>
    </xf>
    <xf numFmtId="14" fontId="4" fillId="0" borderId="5" xfId="1" quotePrefix="1" applyNumberFormat="1" applyFont="1" applyBorder="1" applyAlignment="1">
      <alignment vertical="top"/>
    </xf>
    <xf numFmtId="0" fontId="3" fillId="5" borderId="1" xfId="1" applyFont="1" applyFill="1" applyBorder="1" applyAlignment="1">
      <alignment horizontal="left" vertical="top"/>
    </xf>
    <xf numFmtId="0" fontId="3" fillId="5" borderId="1" xfId="1" applyFont="1" applyFill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14" fontId="3" fillId="0" borderId="1" xfId="1" quotePrefix="1" applyNumberFormat="1" applyFont="1" applyBorder="1" applyAlignment="1">
      <alignment horizontal="left" vertical="top"/>
    </xf>
    <xf numFmtId="0" fontId="5" fillId="6" borderId="1" xfId="1" applyFont="1" applyFill="1" applyBorder="1" applyAlignment="1">
      <alignment horizontal="left" vertical="top"/>
    </xf>
    <xf numFmtId="0" fontId="6" fillId="6" borderId="1" xfId="1" applyFont="1" applyFill="1" applyBorder="1" applyAlignment="1">
      <alignment horizontal="center" vertical="top"/>
    </xf>
    <xf numFmtId="0" fontId="6" fillId="0" borderId="1" xfId="1" applyFont="1" applyBorder="1" applyAlignment="1">
      <alignment horizontal="center" vertical="top"/>
    </xf>
    <xf numFmtId="14" fontId="6" fillId="0" borderId="1" xfId="1" quotePrefix="1" applyNumberFormat="1" applyFont="1" applyBorder="1" applyAlignment="1">
      <alignment horizontal="left" vertical="top"/>
    </xf>
    <xf numFmtId="0" fontId="3" fillId="6" borderId="1" xfId="1" applyFont="1" applyFill="1" applyBorder="1" applyAlignment="1">
      <alignment horizontal="left" vertical="top"/>
    </xf>
    <xf numFmtId="0" fontId="3" fillId="6" borderId="1" xfId="1" applyFont="1" applyFill="1" applyBorder="1" applyAlignment="1">
      <alignment horizontal="center" vertical="top"/>
    </xf>
    <xf numFmtId="164" fontId="6" fillId="0" borderId="1" xfId="2" applyNumberFormat="1" applyFont="1" applyBorder="1" applyAlignment="1">
      <alignment horizontal="center" vertical="top"/>
    </xf>
    <xf numFmtId="164" fontId="6" fillId="4" borderId="1" xfId="2" applyNumberFormat="1" applyFont="1" applyFill="1" applyBorder="1" applyAlignment="1">
      <alignment horizontal="center" vertical="top"/>
    </xf>
    <xf numFmtId="165" fontId="3" fillId="4" borderId="1" xfId="1" quotePrefix="1" applyNumberFormat="1" applyFont="1" applyFill="1" applyBorder="1" applyAlignment="1">
      <alignment horizontal="left" vertical="top"/>
    </xf>
    <xf numFmtId="0" fontId="6" fillId="7" borderId="1" xfId="1" applyFont="1" applyFill="1" applyBorder="1" applyAlignment="1">
      <alignment horizontal="left" vertical="top"/>
    </xf>
    <xf numFmtId="0" fontId="6" fillId="7" borderId="1" xfId="1" applyFont="1" applyFill="1" applyBorder="1" applyAlignment="1">
      <alignment horizontal="center" vertical="top"/>
    </xf>
    <xf numFmtId="164" fontId="6" fillId="0" borderId="1" xfId="1" applyNumberFormat="1" applyFont="1" applyBorder="1" applyAlignment="1">
      <alignment horizontal="center" vertical="top"/>
    </xf>
    <xf numFmtId="166" fontId="6" fillId="0" borderId="1" xfId="1" applyNumberFormat="1" applyFont="1" applyBorder="1" applyAlignment="1">
      <alignment horizontal="center" vertical="top"/>
    </xf>
    <xf numFmtId="0" fontId="7" fillId="3" borderId="1" xfId="1" applyFont="1" applyFill="1" applyBorder="1" applyAlignment="1">
      <alignment horizontal="left" vertical="top"/>
    </xf>
    <xf numFmtId="0" fontId="7" fillId="3" borderId="1" xfId="1" applyFont="1" applyFill="1" applyBorder="1" applyAlignment="1">
      <alignment horizontal="center" vertical="top"/>
    </xf>
    <xf numFmtId="164" fontId="7" fillId="0" borderId="1" xfId="1" applyNumberFormat="1" applyFont="1" applyBorder="1" applyAlignment="1">
      <alignment horizontal="center" vertical="top"/>
    </xf>
    <xf numFmtId="0" fontId="7" fillId="0" borderId="1" xfId="1" applyFont="1" applyBorder="1" applyAlignment="1">
      <alignment horizontal="center" vertical="top"/>
    </xf>
    <xf numFmtId="14" fontId="7" fillId="0" borderId="1" xfId="1" quotePrefix="1" applyNumberFormat="1" applyFont="1" applyBorder="1" applyAlignment="1">
      <alignment horizontal="left" vertical="top"/>
    </xf>
    <xf numFmtId="0" fontId="6" fillId="5" borderId="1" xfId="1" applyFont="1" applyFill="1" applyBorder="1" applyAlignment="1">
      <alignment horizontal="left" vertical="top"/>
    </xf>
    <xf numFmtId="0" fontId="6" fillId="5" borderId="1" xfId="1" applyFont="1" applyFill="1" applyBorder="1" applyAlignment="1">
      <alignment horizontal="center" vertical="top"/>
    </xf>
    <xf numFmtId="0" fontId="8" fillId="5" borderId="1" xfId="1" applyFont="1" applyFill="1" applyBorder="1" applyAlignment="1">
      <alignment horizontal="left" vertical="top"/>
    </xf>
    <xf numFmtId="0" fontId="8" fillId="5" borderId="1" xfId="1" applyFont="1" applyFill="1" applyBorder="1" applyAlignment="1">
      <alignment horizontal="center" vertical="top"/>
    </xf>
    <xf numFmtId="164" fontId="8" fillId="0" borderId="1" xfId="1" applyNumberFormat="1" applyFont="1" applyBorder="1" applyAlignment="1">
      <alignment horizontal="center" vertical="top"/>
    </xf>
    <xf numFmtId="0" fontId="8" fillId="0" borderId="1" xfId="1" applyFont="1" applyBorder="1" applyAlignment="1">
      <alignment horizontal="center" vertical="top"/>
    </xf>
    <xf numFmtId="14" fontId="8" fillId="0" borderId="1" xfId="1" quotePrefix="1" applyNumberFormat="1" applyFont="1" applyBorder="1" applyAlignment="1">
      <alignment horizontal="left" vertical="top"/>
    </xf>
    <xf numFmtId="14" fontId="3" fillId="4" borderId="1" xfId="1" quotePrefix="1" applyNumberFormat="1" applyFont="1" applyFill="1" applyBorder="1" applyAlignment="1">
      <alignment horizontal="left" vertical="top"/>
    </xf>
    <xf numFmtId="164" fontId="6" fillId="4" borderId="1" xfId="1" applyNumberFormat="1" applyFont="1" applyFill="1" applyBorder="1" applyAlignment="1">
      <alignment horizontal="center" vertical="top"/>
    </xf>
    <xf numFmtId="0" fontId="6" fillId="4" borderId="0" xfId="2" applyFont="1" applyFill="1" applyAlignment="1">
      <alignment horizontal="center" vertical="top"/>
    </xf>
    <xf numFmtId="0" fontId="6" fillId="4" borderId="1" xfId="1" applyFont="1" applyFill="1" applyBorder="1" applyAlignment="1">
      <alignment horizontal="center" vertical="top"/>
    </xf>
    <xf numFmtId="14" fontId="6" fillId="4" borderId="1" xfId="1" quotePrefix="1" applyNumberFormat="1" applyFont="1" applyFill="1" applyBorder="1" applyAlignment="1">
      <alignment horizontal="left" vertical="top"/>
    </xf>
    <xf numFmtId="0" fontId="6" fillId="6" borderId="1" xfId="1" applyFont="1" applyFill="1" applyBorder="1" applyAlignment="1">
      <alignment horizontal="left" vertical="top"/>
    </xf>
    <xf numFmtId="0" fontId="7" fillId="8" borderId="1" xfId="2" applyFont="1" applyFill="1" applyBorder="1" applyAlignment="1">
      <alignment horizontal="left" vertical="top"/>
    </xf>
    <xf numFmtId="0" fontId="7" fillId="8" borderId="1" xfId="2" applyFont="1" applyFill="1" applyBorder="1" applyAlignment="1">
      <alignment horizontal="center" vertical="top"/>
    </xf>
    <xf numFmtId="4" fontId="7" fillId="0" borderId="1" xfId="2" applyNumberFormat="1" applyFont="1" applyBorder="1" applyAlignment="1">
      <alignment horizontal="center" vertical="top"/>
    </xf>
    <xf numFmtId="164" fontId="7" fillId="0" borderId="1" xfId="2" applyNumberFormat="1" applyFont="1" applyBorder="1" applyAlignment="1">
      <alignment horizontal="center" vertical="top"/>
    </xf>
    <xf numFmtId="0" fontId="7" fillId="0" borderId="1" xfId="2" applyFont="1" applyBorder="1" applyAlignment="1">
      <alignment horizontal="center" vertical="top"/>
    </xf>
    <xf numFmtId="165" fontId="7" fillId="0" borderId="1" xfId="2" quotePrefix="1" applyNumberFormat="1" applyFont="1" applyBorder="1" applyAlignment="1">
      <alignment horizontal="left" vertical="top"/>
    </xf>
    <xf numFmtId="0" fontId="8" fillId="7" borderId="1" xfId="1" applyFont="1" applyFill="1" applyBorder="1" applyAlignment="1">
      <alignment horizontal="left" vertical="top"/>
    </xf>
    <xf numFmtId="0" fontId="8" fillId="7" borderId="1" xfId="1" applyFont="1" applyFill="1" applyBorder="1" applyAlignment="1">
      <alignment horizontal="center" vertical="top"/>
    </xf>
    <xf numFmtId="0" fontId="9" fillId="4" borderId="0" xfId="1" applyFont="1" applyFill="1" applyAlignment="1">
      <alignment horizontal="left" vertical="top"/>
    </xf>
    <xf numFmtId="0" fontId="10" fillId="4" borderId="1" xfId="1" applyFont="1" applyFill="1" applyBorder="1" applyAlignment="1">
      <alignment horizontal="center" vertical="top"/>
    </xf>
    <xf numFmtId="164" fontId="10" fillId="4" borderId="1" xfId="1" applyNumberFormat="1" applyFont="1" applyFill="1" applyBorder="1" applyAlignment="1">
      <alignment horizontal="center" vertical="top"/>
    </xf>
    <xf numFmtId="0" fontId="11" fillId="4" borderId="0" xfId="1" applyFont="1" applyFill="1" applyAlignment="1">
      <alignment horizontal="center" vertical="top"/>
    </xf>
    <xf numFmtId="0" fontId="12" fillId="4" borderId="0" xfId="1" applyFont="1" applyFill="1" applyAlignment="1">
      <alignment horizontal="center" vertical="top"/>
    </xf>
    <xf numFmtId="0" fontId="6" fillId="4" borderId="0" xfId="1" applyFont="1" applyFill="1" applyAlignment="1">
      <alignment horizontal="left" vertical="top"/>
    </xf>
    <xf numFmtId="0" fontId="13" fillId="4" borderId="0" xfId="1" applyFont="1" applyFill="1" applyAlignment="1">
      <alignment horizontal="left" vertical="top"/>
    </xf>
    <xf numFmtId="0" fontId="13" fillId="4" borderId="0" xfId="1" applyFont="1" applyFill="1" applyAlignment="1">
      <alignment horizontal="center" vertical="top"/>
    </xf>
    <xf numFmtId="164" fontId="9" fillId="4" borderId="0" xfId="1" applyNumberFormat="1" applyFont="1" applyFill="1" applyAlignment="1">
      <alignment horizontal="center" vertical="top"/>
    </xf>
    <xf numFmtId="0" fontId="6" fillId="4" borderId="0" xfId="1" applyFont="1" applyFill="1" applyAlignment="1">
      <alignment horizontal="center" vertical="top"/>
    </xf>
    <xf numFmtId="164" fontId="5" fillId="4" borderId="0" xfId="1" applyNumberFormat="1" applyFont="1" applyFill="1" applyAlignment="1">
      <alignment horizontal="center" vertical="top"/>
    </xf>
    <xf numFmtId="167" fontId="13" fillId="4" borderId="0" xfId="3" quotePrefix="1" applyFont="1" applyFill="1" applyAlignment="1">
      <alignment horizontal="left" vertical="top"/>
    </xf>
    <xf numFmtId="167" fontId="13" fillId="4" borderId="0" xfId="3" applyFont="1" applyFill="1" applyAlignment="1">
      <alignment horizontal="left" vertical="top"/>
    </xf>
    <xf numFmtId="0" fontId="15" fillId="4" borderId="0" xfId="1" applyFont="1" applyFill="1" applyAlignment="1">
      <alignment horizontal="center" vertical="top"/>
    </xf>
    <xf numFmtId="164" fontId="13" fillId="4" borderId="0" xfId="1" applyNumberFormat="1" applyFont="1" applyFill="1" applyAlignment="1">
      <alignment horizontal="center" vertical="top"/>
    </xf>
    <xf numFmtId="164" fontId="6" fillId="4" borderId="0" xfId="1" applyNumberFormat="1" applyFont="1" applyFill="1" applyAlignment="1">
      <alignment horizontal="center" vertical="top"/>
    </xf>
    <xf numFmtId="0" fontId="8" fillId="4" borderId="0" xfId="1" applyFont="1" applyFill="1" applyAlignment="1">
      <alignment horizontal="left" vertical="top"/>
    </xf>
    <xf numFmtId="0" fontId="16" fillId="4" borderId="0" xfId="1" applyFont="1" applyFill="1" applyAlignment="1">
      <alignment horizontal="left" vertical="top"/>
    </xf>
    <xf numFmtId="0" fontId="17" fillId="4" borderId="0" xfId="1" applyFont="1" applyFill="1" applyAlignment="1">
      <alignment horizontal="center" vertical="top"/>
    </xf>
    <xf numFmtId="10" fontId="6" fillId="4" borderId="0" xfId="4" applyNumberFormat="1" applyFont="1" applyFill="1" applyAlignment="1">
      <alignment horizontal="center" vertical="top"/>
    </xf>
    <xf numFmtId="0" fontId="7" fillId="4" borderId="0" xfId="1" applyFont="1" applyFill="1" applyAlignment="1">
      <alignment horizontal="left" vertical="top"/>
    </xf>
    <xf numFmtId="0" fontId="8" fillId="4" borderId="0" xfId="1" applyFont="1" applyFill="1" applyAlignment="1">
      <alignment horizontal="center" vertical="top"/>
    </xf>
    <xf numFmtId="0" fontId="18" fillId="4" borderId="0" xfId="1" applyFont="1" applyFill="1" applyAlignment="1">
      <alignment horizontal="left" vertical="top"/>
    </xf>
    <xf numFmtId="0" fontId="5" fillId="4" borderId="0" xfId="1" applyFont="1" applyFill="1" applyAlignment="1">
      <alignment horizontal="center" vertical="top"/>
    </xf>
    <xf numFmtId="0" fontId="19" fillId="4" borderId="0" xfId="1" applyFont="1" applyFill="1" applyAlignment="1">
      <alignment horizontal="center" vertical="top"/>
    </xf>
    <xf numFmtId="0" fontId="4" fillId="4" borderId="0" xfId="1" applyFont="1" applyFill="1" applyAlignment="1">
      <alignment horizontal="left" vertical="top"/>
    </xf>
    <xf numFmtId="0" fontId="20" fillId="4" borderId="0" xfId="1" applyFont="1" applyFill="1" applyAlignment="1">
      <alignment horizontal="center" vertical="top"/>
    </xf>
    <xf numFmtId="0" fontId="2" fillId="9" borderId="1" xfId="1" applyFont="1" applyFill="1" applyBorder="1" applyAlignment="1">
      <alignment horizontal="center" vertical="top"/>
    </xf>
    <xf numFmtId="164" fontId="2" fillId="9" borderId="1" xfId="1" applyNumberFormat="1" applyFont="1" applyFill="1" applyBorder="1" applyAlignment="1">
      <alignment horizontal="center" vertical="top"/>
    </xf>
    <xf numFmtId="164" fontId="2" fillId="9" borderId="1" xfId="1" applyNumberFormat="1" applyFont="1" applyFill="1" applyBorder="1" applyAlignment="1">
      <alignment horizontal="center" vertical="top"/>
    </xf>
    <xf numFmtId="0" fontId="21" fillId="10" borderId="1" xfId="1" applyFont="1" applyFill="1" applyBorder="1" applyAlignment="1">
      <alignment vertical="top"/>
    </xf>
    <xf numFmtId="164" fontId="16" fillId="4" borderId="1" xfId="1" applyNumberFormat="1" applyFont="1" applyFill="1" applyBorder="1" applyAlignment="1">
      <alignment horizontal="center" vertical="top"/>
    </xf>
    <xf numFmtId="0" fontId="22" fillId="10" borderId="1" xfId="1" applyFont="1" applyFill="1" applyBorder="1" applyAlignment="1">
      <alignment vertical="top"/>
    </xf>
    <xf numFmtId="0" fontId="16" fillId="4" borderId="1" xfId="1" applyFont="1" applyFill="1" applyBorder="1" applyAlignment="1">
      <alignment vertical="top"/>
    </xf>
    <xf numFmtId="0" fontId="6" fillId="0" borderId="0" xfId="1" applyFont="1" applyAlignment="1">
      <alignment horizontal="left" vertical="top"/>
    </xf>
    <xf numFmtId="0" fontId="6" fillId="0" borderId="0" xfId="1" applyFont="1" applyAlignment="1">
      <alignment horizontal="center" vertical="top"/>
    </xf>
    <xf numFmtId="164" fontId="6" fillId="0" borderId="0" xfId="1" applyNumberFormat="1" applyFont="1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</cellXfs>
  <cellStyles count="5">
    <cellStyle name="Comma 2 3" xfId="3" xr:uid="{3B4F5DA6-D343-493D-9F24-E35F6EFFB10B}"/>
    <cellStyle name="Normal" xfId="0" builtinId="0"/>
    <cellStyle name="Normal 2" xfId="1" xr:uid="{F21C1F4C-A359-416D-982B-4717589BBB62}"/>
    <cellStyle name="Normal 2 4 2" xfId="2" xr:uid="{39F8355B-B2B9-44E6-BC28-22DD0F4D2DCF}"/>
    <cellStyle name="Percent 2" xfId="4" xr:uid="{595089FC-0845-4067-A109-457B69F758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8059A-17CA-465C-BB42-950B216218FF}">
  <dimension ref="A2:I132"/>
  <sheetViews>
    <sheetView tabSelected="1" view="pageBreakPreview" zoomScale="55" zoomScaleNormal="70" zoomScaleSheetLayoutView="5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RowHeight="14.5" x14ac:dyDescent="0.35"/>
  <cols>
    <col min="1" max="1" width="37.36328125" style="109" customWidth="1"/>
    <col min="2" max="2" width="41.81640625" style="110" bestFit="1" customWidth="1"/>
    <col min="3" max="3" width="16.6328125" style="110" bestFit="1" customWidth="1"/>
    <col min="4" max="4" width="15.54296875" style="110" bestFit="1" customWidth="1"/>
    <col min="5" max="5" width="117.1796875" style="110" bestFit="1" customWidth="1"/>
    <col min="6" max="6" width="8.7265625" style="110"/>
    <col min="7" max="7" width="66.54296875" style="110" bestFit="1" customWidth="1"/>
    <col min="8" max="8" width="91.36328125" style="110" bestFit="1" customWidth="1"/>
    <col min="9" max="9" width="55.26953125" style="109" customWidth="1"/>
  </cols>
  <sheetData>
    <row r="2" spans="1:9" ht="18" x14ac:dyDescent="0.35">
      <c r="A2" s="1" t="s">
        <v>0</v>
      </c>
      <c r="B2" s="2"/>
      <c r="C2" s="3" t="s">
        <v>1</v>
      </c>
      <c r="D2" s="4"/>
      <c r="E2" s="2" t="s">
        <v>2</v>
      </c>
      <c r="F2" s="5" t="s">
        <v>3</v>
      </c>
      <c r="G2" s="2" t="s">
        <v>4</v>
      </c>
      <c r="H2" s="5" t="s">
        <v>5</v>
      </c>
      <c r="I2" s="6" t="s">
        <v>6</v>
      </c>
    </row>
    <row r="3" spans="1:9" ht="18" x14ac:dyDescent="0.35">
      <c r="A3" s="1" t="s">
        <v>7</v>
      </c>
      <c r="B3" s="2" t="s">
        <v>8</v>
      </c>
      <c r="C3" s="7" t="s">
        <v>9</v>
      </c>
      <c r="D3" s="7" t="s">
        <v>10</v>
      </c>
      <c r="E3" s="2" t="s">
        <v>11</v>
      </c>
      <c r="F3" s="8"/>
      <c r="G3" s="2"/>
      <c r="H3" s="8"/>
      <c r="I3" s="6"/>
    </row>
    <row r="4" spans="1:9" ht="18" x14ac:dyDescent="0.35">
      <c r="A4" s="9" t="s">
        <v>12</v>
      </c>
      <c r="B4" s="10" t="s">
        <v>13</v>
      </c>
      <c r="C4" s="11">
        <v>135</v>
      </c>
      <c r="D4" s="11">
        <v>123</v>
      </c>
      <c r="E4" s="12" t="s">
        <v>14</v>
      </c>
      <c r="F4" s="13">
        <v>10</v>
      </c>
      <c r="G4" s="12" t="s">
        <v>15</v>
      </c>
      <c r="H4" s="12" t="s">
        <v>15</v>
      </c>
      <c r="I4" s="14" t="s">
        <v>16</v>
      </c>
    </row>
    <row r="5" spans="1:9" ht="18" x14ac:dyDescent="0.35">
      <c r="A5" s="9" t="s">
        <v>17</v>
      </c>
      <c r="B5" s="10" t="s">
        <v>13</v>
      </c>
      <c r="C5" s="11">
        <v>135</v>
      </c>
      <c r="D5" s="11">
        <v>123</v>
      </c>
      <c r="E5" s="12" t="s">
        <v>14</v>
      </c>
      <c r="F5" s="13">
        <v>10</v>
      </c>
      <c r="G5" s="15"/>
      <c r="H5" s="15"/>
      <c r="I5" s="16"/>
    </row>
    <row r="6" spans="1:9" ht="18" x14ac:dyDescent="0.35">
      <c r="A6" s="9" t="s">
        <v>18</v>
      </c>
      <c r="B6" s="10" t="s">
        <v>13</v>
      </c>
      <c r="C6" s="11">
        <v>135</v>
      </c>
      <c r="D6" s="11">
        <v>123</v>
      </c>
      <c r="E6" s="12" t="s">
        <v>14</v>
      </c>
      <c r="F6" s="13">
        <v>10</v>
      </c>
      <c r="G6" s="17"/>
      <c r="H6" s="17"/>
      <c r="I6" s="18"/>
    </row>
    <row r="7" spans="1:9" ht="18" x14ac:dyDescent="0.35">
      <c r="A7" s="19" t="s">
        <v>19</v>
      </c>
      <c r="B7" s="20" t="s">
        <v>20</v>
      </c>
      <c r="C7" s="21">
        <v>116</v>
      </c>
      <c r="D7" s="21">
        <v>105</v>
      </c>
      <c r="E7" s="22" t="s">
        <v>21</v>
      </c>
      <c r="F7" s="23">
        <v>10</v>
      </c>
      <c r="G7" s="24" t="s">
        <v>22</v>
      </c>
      <c r="H7" s="24" t="s">
        <v>23</v>
      </c>
      <c r="I7" s="25" t="s">
        <v>24</v>
      </c>
    </row>
    <row r="8" spans="1:9" ht="18" x14ac:dyDescent="0.35">
      <c r="A8" s="19" t="s">
        <v>25</v>
      </c>
      <c r="B8" s="20" t="s">
        <v>20</v>
      </c>
      <c r="C8" s="21">
        <v>116</v>
      </c>
      <c r="D8" s="21">
        <v>105</v>
      </c>
      <c r="E8" s="22" t="s">
        <v>21</v>
      </c>
      <c r="F8" s="23">
        <v>10</v>
      </c>
      <c r="G8" s="26"/>
      <c r="H8" s="26"/>
      <c r="I8" s="27"/>
    </row>
    <row r="9" spans="1:9" ht="18" x14ac:dyDescent="0.35">
      <c r="A9" s="28" t="s">
        <v>26</v>
      </c>
      <c r="B9" s="29" t="s">
        <v>27</v>
      </c>
      <c r="C9" s="30">
        <v>114.4</v>
      </c>
      <c r="D9" s="30">
        <v>103</v>
      </c>
      <c r="E9" s="31" t="s">
        <v>28</v>
      </c>
      <c r="F9" s="31">
        <v>10</v>
      </c>
      <c r="G9" s="31" t="s">
        <v>29</v>
      </c>
      <c r="H9" s="31" t="s">
        <v>29</v>
      </c>
      <c r="I9" s="32" t="s">
        <v>30</v>
      </c>
    </row>
    <row r="10" spans="1:9" ht="18" x14ac:dyDescent="0.35">
      <c r="A10" s="33" t="s">
        <v>31</v>
      </c>
      <c r="B10" s="34" t="s">
        <v>32</v>
      </c>
      <c r="C10" s="30">
        <v>158.1</v>
      </c>
      <c r="D10" s="30">
        <v>150</v>
      </c>
      <c r="E10" s="35" t="s">
        <v>33</v>
      </c>
      <c r="F10" s="35">
        <v>10</v>
      </c>
      <c r="G10" s="35" t="s">
        <v>34</v>
      </c>
      <c r="H10" s="35" t="s">
        <v>23</v>
      </c>
      <c r="I10" s="36" t="s">
        <v>35</v>
      </c>
    </row>
    <row r="11" spans="1:9" ht="18" x14ac:dyDescent="0.35">
      <c r="A11" s="33" t="s">
        <v>36</v>
      </c>
      <c r="B11" s="34" t="s">
        <v>32</v>
      </c>
      <c r="C11" s="30">
        <v>55</v>
      </c>
      <c r="D11" s="30">
        <v>52</v>
      </c>
      <c r="E11" s="35" t="s">
        <v>37</v>
      </c>
      <c r="F11" s="35">
        <v>10</v>
      </c>
      <c r="G11" s="35" t="s">
        <v>34</v>
      </c>
      <c r="H11" s="35" t="s">
        <v>23</v>
      </c>
      <c r="I11" s="36" t="s">
        <v>38</v>
      </c>
    </row>
    <row r="12" spans="1:9" ht="18" x14ac:dyDescent="0.35">
      <c r="A12" s="33" t="s">
        <v>39</v>
      </c>
      <c r="B12" s="34" t="s">
        <v>32</v>
      </c>
      <c r="C12" s="30">
        <v>219</v>
      </c>
      <c r="D12" s="30">
        <v>175</v>
      </c>
      <c r="E12" s="35" t="s">
        <v>37</v>
      </c>
      <c r="F12" s="35">
        <v>10</v>
      </c>
      <c r="G12" s="35" t="s">
        <v>34</v>
      </c>
      <c r="H12" s="35" t="s">
        <v>23</v>
      </c>
      <c r="I12" s="36" t="s">
        <v>40</v>
      </c>
    </row>
    <row r="13" spans="1:9" ht="18" x14ac:dyDescent="0.35">
      <c r="A13" s="33" t="s">
        <v>41</v>
      </c>
      <c r="B13" s="34" t="s">
        <v>32</v>
      </c>
      <c r="C13" s="30">
        <v>54</v>
      </c>
      <c r="D13" s="30">
        <v>52</v>
      </c>
      <c r="E13" s="35" t="s">
        <v>37</v>
      </c>
      <c r="F13" s="35">
        <v>10</v>
      </c>
      <c r="G13" s="35" t="s">
        <v>34</v>
      </c>
      <c r="H13" s="35" t="s">
        <v>23</v>
      </c>
      <c r="I13" s="36" t="s">
        <v>42</v>
      </c>
    </row>
    <row r="14" spans="1:9" ht="18" x14ac:dyDescent="0.35">
      <c r="A14" s="33" t="s">
        <v>43</v>
      </c>
      <c r="B14" s="34" t="s">
        <v>44</v>
      </c>
      <c r="C14" s="30">
        <v>255</v>
      </c>
      <c r="D14" s="30">
        <v>225</v>
      </c>
      <c r="E14" s="35" t="s">
        <v>45</v>
      </c>
      <c r="F14" s="35">
        <v>10</v>
      </c>
      <c r="G14" s="35" t="s">
        <v>34</v>
      </c>
      <c r="H14" s="35" t="s">
        <v>23</v>
      </c>
      <c r="I14" s="36" t="s">
        <v>46</v>
      </c>
    </row>
    <row r="15" spans="1:9" ht="18" x14ac:dyDescent="0.35">
      <c r="A15" s="37" t="s">
        <v>47</v>
      </c>
      <c r="B15" s="38" t="s">
        <v>44</v>
      </c>
      <c r="C15" s="39">
        <v>45.936</v>
      </c>
      <c r="D15" s="40">
        <v>45.936</v>
      </c>
      <c r="E15" s="13" t="s">
        <v>48</v>
      </c>
      <c r="F15" s="13">
        <v>10</v>
      </c>
      <c r="G15" s="13" t="s">
        <v>49</v>
      </c>
      <c r="H15" s="13" t="s">
        <v>49</v>
      </c>
      <c r="I15" s="41">
        <v>43283</v>
      </c>
    </row>
    <row r="16" spans="1:9" ht="18" x14ac:dyDescent="0.35">
      <c r="A16" s="37" t="s">
        <v>50</v>
      </c>
      <c r="B16" s="38" t="s">
        <v>44</v>
      </c>
      <c r="C16" s="39">
        <v>27.387</v>
      </c>
      <c r="D16" s="40">
        <v>27.387</v>
      </c>
      <c r="E16" s="13" t="s">
        <v>48</v>
      </c>
      <c r="F16" s="13">
        <v>10</v>
      </c>
      <c r="G16" s="13" t="s">
        <v>49</v>
      </c>
      <c r="H16" s="13" t="s">
        <v>49</v>
      </c>
      <c r="I16" s="41">
        <v>43427</v>
      </c>
    </row>
    <row r="17" spans="1:9" ht="18" x14ac:dyDescent="0.35">
      <c r="A17" s="42" t="s">
        <v>51</v>
      </c>
      <c r="B17" s="43" t="s">
        <v>52</v>
      </c>
      <c r="C17" s="44">
        <v>10.49</v>
      </c>
      <c r="D17" s="45">
        <v>8.3920000000000012</v>
      </c>
      <c r="E17" s="35" t="s">
        <v>53</v>
      </c>
      <c r="F17" s="35">
        <v>10</v>
      </c>
      <c r="G17" s="35" t="s">
        <v>54</v>
      </c>
      <c r="H17" s="35" t="s">
        <v>54</v>
      </c>
      <c r="I17" s="36" t="s">
        <v>55</v>
      </c>
    </row>
    <row r="18" spans="1:9" ht="18" x14ac:dyDescent="0.35">
      <c r="A18" s="9" t="s">
        <v>56</v>
      </c>
      <c r="B18" s="10" t="s">
        <v>13</v>
      </c>
      <c r="C18" s="11">
        <v>55</v>
      </c>
      <c r="D18" s="11">
        <v>50</v>
      </c>
      <c r="E18" s="12" t="s">
        <v>57</v>
      </c>
      <c r="F18" s="12">
        <v>10</v>
      </c>
      <c r="G18" s="12" t="s">
        <v>58</v>
      </c>
      <c r="H18" s="12" t="s">
        <v>58</v>
      </c>
      <c r="I18" s="14" t="s">
        <v>59</v>
      </c>
    </row>
    <row r="19" spans="1:9" ht="18" x14ac:dyDescent="0.35">
      <c r="A19" s="46" t="s">
        <v>60</v>
      </c>
      <c r="B19" s="47" t="s">
        <v>13</v>
      </c>
      <c r="C19" s="48">
        <v>25</v>
      </c>
      <c r="D19" s="48">
        <v>20</v>
      </c>
      <c r="E19" s="49" t="s">
        <v>61</v>
      </c>
      <c r="F19" s="49">
        <v>10</v>
      </c>
      <c r="G19" s="49" t="s">
        <v>62</v>
      </c>
      <c r="H19" s="49" t="s">
        <v>62</v>
      </c>
      <c r="I19" s="50" t="s">
        <v>63</v>
      </c>
    </row>
    <row r="20" spans="1:9" ht="18" x14ac:dyDescent="0.35">
      <c r="A20" s="51" t="s">
        <v>64</v>
      </c>
      <c r="B20" s="52" t="s">
        <v>27</v>
      </c>
      <c r="C20" s="44">
        <v>7.3</v>
      </c>
      <c r="D20" s="30">
        <v>6.4</v>
      </c>
      <c r="E20" s="35" t="s">
        <v>65</v>
      </c>
      <c r="F20" s="35">
        <v>10</v>
      </c>
      <c r="G20" s="35" t="s">
        <v>66</v>
      </c>
      <c r="H20" s="35" t="s">
        <v>66</v>
      </c>
      <c r="I20" s="36" t="s">
        <v>67</v>
      </c>
    </row>
    <row r="21" spans="1:9" ht="18" x14ac:dyDescent="0.35">
      <c r="A21" s="51" t="s">
        <v>68</v>
      </c>
      <c r="B21" s="52" t="s">
        <v>27</v>
      </c>
      <c r="C21" s="44">
        <v>3.2</v>
      </c>
      <c r="D21" s="30">
        <v>3</v>
      </c>
      <c r="E21" s="35" t="s">
        <v>69</v>
      </c>
      <c r="F21" s="35">
        <v>10</v>
      </c>
      <c r="G21" s="35" t="s">
        <v>70</v>
      </c>
      <c r="H21" s="35" t="s">
        <v>70</v>
      </c>
      <c r="I21" s="36" t="s">
        <v>71</v>
      </c>
    </row>
    <row r="22" spans="1:9" ht="18" x14ac:dyDescent="0.35">
      <c r="A22" s="51" t="s">
        <v>72</v>
      </c>
      <c r="B22" s="52" t="s">
        <v>27</v>
      </c>
      <c r="C22" s="44">
        <v>4.0999999999999996</v>
      </c>
      <c r="D22" s="44">
        <v>4</v>
      </c>
      <c r="E22" s="35" t="s">
        <v>73</v>
      </c>
      <c r="F22" s="35">
        <v>10</v>
      </c>
      <c r="G22" s="35" t="s">
        <v>70</v>
      </c>
      <c r="H22" s="35" t="s">
        <v>70</v>
      </c>
      <c r="I22" s="36" t="s">
        <v>67</v>
      </c>
    </row>
    <row r="23" spans="1:9" ht="18" x14ac:dyDescent="0.35">
      <c r="A23" s="51" t="s">
        <v>74</v>
      </c>
      <c r="B23" s="52" t="s">
        <v>27</v>
      </c>
      <c r="C23" s="44">
        <v>7.8</v>
      </c>
      <c r="D23" s="44">
        <v>7.5</v>
      </c>
      <c r="E23" s="35" t="s">
        <v>75</v>
      </c>
      <c r="F23" s="35">
        <v>10</v>
      </c>
      <c r="G23" s="35" t="s">
        <v>70</v>
      </c>
      <c r="H23" s="35" t="s">
        <v>70</v>
      </c>
      <c r="I23" s="36" t="s">
        <v>76</v>
      </c>
    </row>
    <row r="24" spans="1:9" ht="18" x14ac:dyDescent="0.35">
      <c r="A24" s="53" t="s">
        <v>77</v>
      </c>
      <c r="B24" s="54" t="s">
        <v>27</v>
      </c>
      <c r="C24" s="55">
        <v>7.84</v>
      </c>
      <c r="D24" s="55">
        <v>7.5</v>
      </c>
      <c r="E24" s="56" t="s">
        <v>78</v>
      </c>
      <c r="F24" s="56">
        <v>10</v>
      </c>
      <c r="G24" s="35" t="s">
        <v>70</v>
      </c>
      <c r="H24" s="35" t="s">
        <v>70</v>
      </c>
      <c r="I24" s="57" t="s">
        <v>79</v>
      </c>
    </row>
    <row r="25" spans="1:9" ht="18" x14ac:dyDescent="0.35">
      <c r="A25" s="51" t="s">
        <v>80</v>
      </c>
      <c r="B25" s="52" t="s">
        <v>27</v>
      </c>
      <c r="C25" s="44">
        <v>10.6</v>
      </c>
      <c r="D25" s="30">
        <v>10</v>
      </c>
      <c r="E25" s="35" t="s">
        <v>81</v>
      </c>
      <c r="F25" s="35">
        <v>10</v>
      </c>
      <c r="G25" s="35" t="s">
        <v>70</v>
      </c>
      <c r="H25" s="35" t="s">
        <v>70</v>
      </c>
      <c r="I25" s="36" t="s">
        <v>82</v>
      </c>
    </row>
    <row r="26" spans="1:9" ht="18" x14ac:dyDescent="0.35">
      <c r="A26" s="53" t="s">
        <v>83</v>
      </c>
      <c r="B26" s="52" t="s">
        <v>27</v>
      </c>
      <c r="C26" s="55">
        <v>15.68</v>
      </c>
      <c r="D26" s="30">
        <v>15</v>
      </c>
      <c r="E26" s="56" t="s">
        <v>84</v>
      </c>
      <c r="F26" s="56">
        <v>10</v>
      </c>
      <c r="G26" s="35" t="s">
        <v>70</v>
      </c>
      <c r="H26" s="35" t="s">
        <v>70</v>
      </c>
      <c r="I26" s="36" t="s">
        <v>85</v>
      </c>
    </row>
    <row r="27" spans="1:9" ht="18" x14ac:dyDescent="0.35">
      <c r="A27" s="53" t="s">
        <v>86</v>
      </c>
      <c r="B27" s="52" t="s">
        <v>27</v>
      </c>
      <c r="C27" s="55">
        <v>15</v>
      </c>
      <c r="D27" s="30">
        <v>12.75</v>
      </c>
      <c r="E27" s="56" t="s">
        <v>87</v>
      </c>
      <c r="F27" s="56">
        <v>10</v>
      </c>
      <c r="G27" s="56" t="s">
        <v>88</v>
      </c>
      <c r="H27" s="56" t="s">
        <v>88</v>
      </c>
      <c r="I27" s="36" t="s">
        <v>89</v>
      </c>
    </row>
    <row r="28" spans="1:9" ht="18" x14ac:dyDescent="0.35">
      <c r="A28" s="51" t="s">
        <v>90</v>
      </c>
      <c r="B28" s="52" t="s">
        <v>27</v>
      </c>
      <c r="C28" s="44">
        <v>18.899999999999999</v>
      </c>
      <c r="D28" s="44">
        <v>18</v>
      </c>
      <c r="E28" s="35" t="s">
        <v>91</v>
      </c>
      <c r="F28" s="35">
        <v>10</v>
      </c>
      <c r="G28" s="35" t="s">
        <v>92</v>
      </c>
      <c r="H28" s="35" t="s">
        <v>92</v>
      </c>
      <c r="I28" s="36" t="s">
        <v>93</v>
      </c>
    </row>
    <row r="29" spans="1:9" ht="18" x14ac:dyDescent="0.35">
      <c r="A29" s="51" t="s">
        <v>94</v>
      </c>
      <c r="B29" s="52" t="s">
        <v>27</v>
      </c>
      <c r="C29" s="44">
        <v>27.4</v>
      </c>
      <c r="D29" s="44">
        <v>26</v>
      </c>
      <c r="E29" s="35" t="s">
        <v>91</v>
      </c>
      <c r="F29" s="35">
        <v>10</v>
      </c>
      <c r="G29" s="35" t="s">
        <v>92</v>
      </c>
      <c r="H29" s="35" t="s">
        <v>92</v>
      </c>
      <c r="I29" s="36" t="s">
        <v>95</v>
      </c>
    </row>
    <row r="30" spans="1:9" ht="18" x14ac:dyDescent="0.35">
      <c r="A30" s="51" t="s">
        <v>96</v>
      </c>
      <c r="B30" s="52" t="s">
        <v>27</v>
      </c>
      <c r="C30" s="44">
        <v>6.2</v>
      </c>
      <c r="D30" s="30">
        <v>5</v>
      </c>
      <c r="E30" s="35" t="s">
        <v>97</v>
      </c>
      <c r="F30" s="35">
        <v>10</v>
      </c>
      <c r="G30" s="35" t="s">
        <v>98</v>
      </c>
      <c r="H30" s="35" t="s">
        <v>98</v>
      </c>
      <c r="I30" s="58" t="s">
        <v>99</v>
      </c>
    </row>
    <row r="31" spans="1:9" ht="18" x14ac:dyDescent="0.35">
      <c r="A31" s="28" t="s">
        <v>100</v>
      </c>
      <c r="B31" s="29" t="s">
        <v>27</v>
      </c>
      <c r="C31" s="11">
        <v>10.5</v>
      </c>
      <c r="D31" s="11">
        <v>10.5</v>
      </c>
      <c r="E31" s="13" t="s">
        <v>101</v>
      </c>
      <c r="F31" s="13">
        <v>10</v>
      </c>
      <c r="G31" s="13" t="s">
        <v>102</v>
      </c>
      <c r="H31" s="13" t="s">
        <v>102</v>
      </c>
      <c r="I31" s="58" t="s">
        <v>103</v>
      </c>
    </row>
    <row r="32" spans="1:9" ht="18" x14ac:dyDescent="0.35">
      <c r="A32" s="28" t="s">
        <v>104</v>
      </c>
      <c r="B32" s="29" t="s">
        <v>27</v>
      </c>
      <c r="C32" s="11">
        <v>10.4</v>
      </c>
      <c r="D32" s="11">
        <v>10.4</v>
      </c>
      <c r="E32" s="13" t="s">
        <v>105</v>
      </c>
      <c r="F32" s="13">
        <v>10</v>
      </c>
      <c r="G32" s="13" t="s">
        <v>106</v>
      </c>
      <c r="H32" s="13" t="s">
        <v>106</v>
      </c>
      <c r="I32" s="58" t="s">
        <v>107</v>
      </c>
    </row>
    <row r="33" spans="1:9" ht="18" x14ac:dyDescent="0.35">
      <c r="A33" s="28" t="s">
        <v>108</v>
      </c>
      <c r="B33" s="29" t="s">
        <v>109</v>
      </c>
      <c r="C33" s="11">
        <v>37.1</v>
      </c>
      <c r="D33" s="11">
        <v>18.399999999999999</v>
      </c>
      <c r="E33" s="13" t="s">
        <v>21</v>
      </c>
      <c r="F33" s="13">
        <v>10</v>
      </c>
      <c r="G33" s="13" t="s">
        <v>110</v>
      </c>
      <c r="H33" s="13" t="s">
        <v>110</v>
      </c>
      <c r="I33" s="58" t="s">
        <v>111</v>
      </c>
    </row>
    <row r="34" spans="1:9" ht="18" x14ac:dyDescent="0.35">
      <c r="A34" s="51" t="s">
        <v>112</v>
      </c>
      <c r="B34" s="52" t="s">
        <v>27</v>
      </c>
      <c r="C34" s="59">
        <v>4.4000000000000004</v>
      </c>
      <c r="D34" s="59">
        <v>3</v>
      </c>
      <c r="E34" s="60" t="s">
        <v>113</v>
      </c>
      <c r="F34" s="61">
        <v>10</v>
      </c>
      <c r="G34" s="60" t="s">
        <v>114</v>
      </c>
      <c r="H34" s="61" t="s">
        <v>115</v>
      </c>
      <c r="I34" s="62" t="s">
        <v>103</v>
      </c>
    </row>
    <row r="35" spans="1:9" ht="18" x14ac:dyDescent="0.35">
      <c r="A35" s="63" t="s">
        <v>116</v>
      </c>
      <c r="B35" s="34" t="s">
        <v>44</v>
      </c>
      <c r="C35" s="30">
        <v>6.57</v>
      </c>
      <c r="D35" s="30">
        <v>6.5</v>
      </c>
      <c r="E35" s="35" t="s">
        <v>117</v>
      </c>
      <c r="F35" s="35">
        <v>10</v>
      </c>
      <c r="G35" s="35" t="s">
        <v>118</v>
      </c>
      <c r="H35" s="35" t="s">
        <v>118</v>
      </c>
      <c r="I35" s="36" t="s">
        <v>119</v>
      </c>
    </row>
    <row r="36" spans="1:9" ht="18" x14ac:dyDescent="0.35">
      <c r="A36" s="63" t="s">
        <v>120</v>
      </c>
      <c r="B36" s="34" t="s">
        <v>44</v>
      </c>
      <c r="C36" s="30">
        <v>9.2100000000000009</v>
      </c>
      <c r="D36" s="30">
        <v>8.5</v>
      </c>
      <c r="E36" s="35" t="s">
        <v>121</v>
      </c>
      <c r="F36" s="35">
        <v>10</v>
      </c>
      <c r="G36" s="35" t="s">
        <v>122</v>
      </c>
      <c r="H36" s="35" t="s">
        <v>122</v>
      </c>
      <c r="I36" s="36" t="s">
        <v>123</v>
      </c>
    </row>
    <row r="37" spans="1:9" ht="18" x14ac:dyDescent="0.35">
      <c r="A37" s="63" t="s">
        <v>124</v>
      </c>
      <c r="B37" s="34" t="s">
        <v>44</v>
      </c>
      <c r="C37" s="30">
        <v>1.6</v>
      </c>
      <c r="D37" s="30">
        <v>1.6</v>
      </c>
      <c r="E37" s="35" t="s">
        <v>125</v>
      </c>
      <c r="F37" s="35">
        <v>10</v>
      </c>
      <c r="G37" s="35" t="s">
        <v>126</v>
      </c>
      <c r="H37" s="35" t="s">
        <v>126</v>
      </c>
      <c r="I37" s="36" t="s">
        <v>127</v>
      </c>
    </row>
    <row r="38" spans="1:9" ht="18" x14ac:dyDescent="0.35">
      <c r="A38" s="64" t="s">
        <v>128</v>
      </c>
      <c r="B38" s="65" t="s">
        <v>129</v>
      </c>
      <c r="C38" s="66">
        <v>35.9</v>
      </c>
      <c r="D38" s="67">
        <v>0</v>
      </c>
      <c r="E38" s="68" t="s">
        <v>45</v>
      </c>
      <c r="F38" s="68">
        <v>10</v>
      </c>
      <c r="G38" s="68" t="s">
        <v>130</v>
      </c>
      <c r="H38" s="68" t="s">
        <v>130</v>
      </c>
      <c r="I38" s="69">
        <v>40330</v>
      </c>
    </row>
    <row r="39" spans="1:9" ht="18" x14ac:dyDescent="0.35">
      <c r="A39" s="42" t="s">
        <v>131</v>
      </c>
      <c r="B39" s="43" t="s">
        <v>132</v>
      </c>
      <c r="C39" s="44">
        <v>0.96</v>
      </c>
      <c r="D39" s="55">
        <v>0.76800000000000002</v>
      </c>
      <c r="E39" s="35" t="s">
        <v>133</v>
      </c>
      <c r="F39" s="35">
        <v>10</v>
      </c>
      <c r="G39" s="35" t="s">
        <v>134</v>
      </c>
      <c r="H39" s="35" t="s">
        <v>134</v>
      </c>
      <c r="I39" s="36" t="s">
        <v>135</v>
      </c>
    </row>
    <row r="40" spans="1:9" ht="18" x14ac:dyDescent="0.35">
      <c r="A40" s="70" t="s">
        <v>136</v>
      </c>
      <c r="B40" s="71" t="s">
        <v>132</v>
      </c>
      <c r="C40" s="55">
        <v>12.5</v>
      </c>
      <c r="D40" s="55">
        <v>10</v>
      </c>
      <c r="E40" s="56" t="s">
        <v>137</v>
      </c>
      <c r="F40" s="56">
        <v>10</v>
      </c>
      <c r="G40" s="56" t="s">
        <v>138</v>
      </c>
      <c r="H40" s="56" t="s">
        <v>138</v>
      </c>
      <c r="I40" s="57" t="s">
        <v>139</v>
      </c>
    </row>
    <row r="41" spans="1:9" ht="18" x14ac:dyDescent="0.35">
      <c r="A41" s="72"/>
      <c r="B41" s="73" t="s">
        <v>140</v>
      </c>
      <c r="C41" s="74">
        <f>SUM(C4:C40)</f>
        <v>1909.473</v>
      </c>
      <c r="D41" s="74">
        <f>SUM(D4:D40)</f>
        <v>1672.5330000000001</v>
      </c>
      <c r="E41" s="75"/>
      <c r="F41" s="75"/>
      <c r="G41" s="76"/>
      <c r="H41" s="76"/>
      <c r="I41" s="77"/>
    </row>
    <row r="42" spans="1:9" ht="18" x14ac:dyDescent="0.35">
      <c r="A42" s="78" t="s">
        <v>141</v>
      </c>
      <c r="B42" s="79"/>
      <c r="C42" s="80"/>
      <c r="D42" s="80"/>
      <c r="E42" s="75"/>
      <c r="F42" s="75"/>
      <c r="G42" s="81"/>
      <c r="H42" s="81"/>
      <c r="I42" s="77"/>
    </row>
    <row r="43" spans="1:9" ht="18" x14ac:dyDescent="0.35">
      <c r="A43" s="78" t="s">
        <v>142</v>
      </c>
      <c r="B43" s="79"/>
      <c r="C43" s="80"/>
      <c r="D43" s="80"/>
      <c r="E43" s="81"/>
      <c r="F43" s="81"/>
      <c r="G43" s="81"/>
      <c r="H43" s="81"/>
      <c r="I43" s="77"/>
    </row>
    <row r="44" spans="1:9" ht="18" x14ac:dyDescent="0.35">
      <c r="A44" s="78" t="s">
        <v>143</v>
      </c>
      <c r="B44" s="79"/>
      <c r="C44" s="80"/>
      <c r="D44" s="80"/>
      <c r="E44" s="81"/>
      <c r="F44" s="81"/>
      <c r="G44" s="81"/>
      <c r="H44" s="81"/>
      <c r="I44" s="77"/>
    </row>
    <row r="45" spans="1:9" ht="18" x14ac:dyDescent="0.35">
      <c r="A45" s="78" t="s">
        <v>144</v>
      </c>
      <c r="B45" s="79"/>
      <c r="C45" s="79"/>
      <c r="D45" s="82"/>
      <c r="E45" s="81"/>
      <c r="F45" s="81"/>
      <c r="G45" s="81"/>
      <c r="H45" s="81"/>
      <c r="I45" s="77"/>
    </row>
    <row r="46" spans="1:9" ht="22.5" x14ac:dyDescent="0.35">
      <c r="A46" s="83" t="s">
        <v>145</v>
      </c>
      <c r="B46" s="84"/>
      <c r="C46" s="84"/>
      <c r="D46" s="84"/>
      <c r="E46" s="84"/>
      <c r="F46" s="84"/>
      <c r="G46" s="84"/>
      <c r="H46" s="84"/>
      <c r="I46" s="77"/>
    </row>
    <row r="47" spans="1:9" ht="18" x14ac:dyDescent="0.35">
      <c r="A47" s="78" t="s">
        <v>146</v>
      </c>
      <c r="B47" s="85"/>
      <c r="C47" s="86"/>
      <c r="D47" s="86"/>
      <c r="E47" s="79"/>
      <c r="F47" s="79"/>
      <c r="G47" s="79"/>
      <c r="H47" s="79"/>
      <c r="I47" s="77"/>
    </row>
    <row r="48" spans="1:9" ht="18" x14ac:dyDescent="0.35">
      <c r="A48" s="78"/>
      <c r="B48" s="79"/>
      <c r="C48" s="80"/>
      <c r="D48" s="82"/>
      <c r="E48" s="87"/>
      <c r="F48" s="87"/>
      <c r="G48" s="81"/>
      <c r="H48" s="81"/>
      <c r="I48" s="88"/>
    </row>
    <row r="49" spans="1:9" ht="18" x14ac:dyDescent="0.35">
      <c r="A49" s="89" t="s">
        <v>147</v>
      </c>
      <c r="B49" s="90"/>
      <c r="C49" s="80"/>
      <c r="D49" s="80"/>
      <c r="E49" s="87"/>
      <c r="F49" s="87"/>
      <c r="G49" s="91"/>
      <c r="H49" s="91"/>
      <c r="I49" s="77"/>
    </row>
    <row r="50" spans="1:9" ht="18" x14ac:dyDescent="0.35">
      <c r="A50" s="92" t="s">
        <v>148</v>
      </c>
      <c r="B50" s="93"/>
      <c r="C50" s="80"/>
      <c r="D50" s="80"/>
      <c r="E50" s="81"/>
      <c r="F50" s="81"/>
      <c r="G50" s="81"/>
      <c r="H50" s="81"/>
      <c r="I50" s="77"/>
    </row>
    <row r="51" spans="1:9" ht="18" x14ac:dyDescent="0.35">
      <c r="A51" s="77" t="s">
        <v>149</v>
      </c>
      <c r="B51" s="93"/>
      <c r="C51" s="80"/>
      <c r="D51" s="80"/>
      <c r="E51" s="81"/>
      <c r="F51" s="81"/>
      <c r="G51" s="81"/>
      <c r="H51" s="81"/>
      <c r="I51" s="77"/>
    </row>
    <row r="52" spans="1:9" ht="18" x14ac:dyDescent="0.35">
      <c r="A52" s="94" t="s">
        <v>150</v>
      </c>
      <c r="B52" s="95"/>
      <c r="C52" s="87"/>
      <c r="D52" s="87"/>
      <c r="E52" s="96"/>
      <c r="F52" s="96"/>
      <c r="G52" s="81"/>
      <c r="H52" s="81"/>
      <c r="I52" s="77"/>
    </row>
    <row r="53" spans="1:9" ht="18" x14ac:dyDescent="0.35">
      <c r="A53" s="97" t="s">
        <v>151</v>
      </c>
      <c r="B53" s="98"/>
      <c r="C53" s="87"/>
      <c r="D53" s="87"/>
      <c r="E53" s="95"/>
      <c r="F53" s="95"/>
      <c r="G53" s="81"/>
      <c r="H53" s="81"/>
      <c r="I53" s="77"/>
    </row>
    <row r="54" spans="1:9" ht="18" x14ac:dyDescent="0.35">
      <c r="A54" s="77"/>
      <c r="B54" s="99" t="s">
        <v>152</v>
      </c>
      <c r="C54" s="100" t="s">
        <v>1</v>
      </c>
      <c r="D54" s="100"/>
      <c r="E54" s="81"/>
      <c r="F54" s="81"/>
      <c r="G54" s="81"/>
      <c r="H54" s="81"/>
      <c r="I54" s="77"/>
    </row>
    <row r="55" spans="1:9" ht="18" x14ac:dyDescent="0.35">
      <c r="A55" s="77"/>
      <c r="B55" s="99"/>
      <c r="C55" s="101" t="s">
        <v>9</v>
      </c>
      <c r="D55" s="101" t="s">
        <v>10</v>
      </c>
      <c r="E55" s="81"/>
      <c r="F55" s="81"/>
      <c r="G55" s="81"/>
      <c r="H55" s="81"/>
      <c r="I55" s="77"/>
    </row>
    <row r="56" spans="1:9" ht="20" x14ac:dyDescent="0.35">
      <c r="A56" s="77"/>
      <c r="B56" s="102" t="s">
        <v>153</v>
      </c>
      <c r="C56" s="103">
        <f>SUM(C4:C8,C18:C19)</f>
        <v>717</v>
      </c>
      <c r="D56" s="103">
        <f>SUM(D4:D8,D18:D19)</f>
        <v>649</v>
      </c>
      <c r="E56" s="81"/>
      <c r="F56" s="81"/>
      <c r="G56" s="81"/>
      <c r="H56" s="81"/>
      <c r="I56" s="77"/>
    </row>
    <row r="57" spans="1:9" ht="20" x14ac:dyDescent="0.35">
      <c r="A57" s="77"/>
      <c r="B57" s="102" t="s">
        <v>154</v>
      </c>
      <c r="C57" s="103">
        <f>SUM(C9,C20:C34)</f>
        <v>300.82</v>
      </c>
      <c r="D57" s="103">
        <f>SUM(D9,D20:D34)</f>
        <v>260.45</v>
      </c>
      <c r="E57" s="81"/>
      <c r="F57" s="81"/>
      <c r="G57" s="81"/>
      <c r="H57" s="81"/>
      <c r="I57" s="77"/>
    </row>
    <row r="58" spans="1:9" ht="20" x14ac:dyDescent="0.35">
      <c r="A58" s="77"/>
      <c r="B58" s="102" t="s">
        <v>155</v>
      </c>
      <c r="C58" s="103">
        <v>0</v>
      </c>
      <c r="D58" s="103">
        <v>0</v>
      </c>
      <c r="E58" s="81"/>
      <c r="F58" s="81"/>
      <c r="G58" s="81"/>
      <c r="H58" s="81"/>
      <c r="I58" s="77"/>
    </row>
    <row r="59" spans="1:9" ht="20" x14ac:dyDescent="0.35">
      <c r="A59" s="77"/>
      <c r="B59" s="102" t="s">
        <v>156</v>
      </c>
      <c r="C59" s="103">
        <f>SUM(C60:C64)</f>
        <v>891.65300000000013</v>
      </c>
      <c r="D59" s="103">
        <f>SUM(D60:D64)</f>
        <v>763.08300000000008</v>
      </c>
      <c r="E59" s="81"/>
      <c r="F59" s="81"/>
      <c r="G59" s="81"/>
      <c r="H59" s="81"/>
      <c r="I59" s="77"/>
    </row>
    <row r="60" spans="1:9" ht="20" x14ac:dyDescent="0.35">
      <c r="A60" s="77"/>
      <c r="B60" s="104" t="s">
        <v>157</v>
      </c>
      <c r="C60" s="59">
        <v>0</v>
      </c>
      <c r="D60" s="59">
        <v>0</v>
      </c>
      <c r="E60" s="81"/>
      <c r="F60" s="81"/>
      <c r="G60" s="81"/>
      <c r="H60" s="81"/>
      <c r="I60" s="77"/>
    </row>
    <row r="61" spans="1:9" ht="20" x14ac:dyDescent="0.35">
      <c r="A61" s="77"/>
      <c r="B61" s="104" t="s">
        <v>158</v>
      </c>
      <c r="C61" s="59">
        <f>SUM(C10:C16,C35:C37)</f>
        <v>831.80300000000011</v>
      </c>
      <c r="D61" s="59">
        <f>SUM(D10:D16,D35:D37)</f>
        <v>743.92300000000012</v>
      </c>
      <c r="E61" s="81"/>
      <c r="F61" s="81"/>
      <c r="G61" s="81"/>
      <c r="H61" s="81"/>
      <c r="I61" s="77"/>
    </row>
    <row r="62" spans="1:9" ht="20" x14ac:dyDescent="0.35">
      <c r="A62" s="77"/>
      <c r="B62" s="104" t="s">
        <v>159</v>
      </c>
      <c r="C62" s="59">
        <f>SUM(C38)</f>
        <v>35.9</v>
      </c>
      <c r="D62" s="59">
        <f>SUM(D38)</f>
        <v>0</v>
      </c>
      <c r="E62" s="81"/>
      <c r="F62" s="81"/>
      <c r="G62" s="81"/>
      <c r="H62" s="81"/>
      <c r="I62" s="77"/>
    </row>
    <row r="63" spans="1:9" ht="20" x14ac:dyDescent="0.35">
      <c r="A63" s="77"/>
      <c r="B63" s="104" t="s">
        <v>160</v>
      </c>
      <c r="C63" s="59">
        <f>SUM(C17,C39:C40)</f>
        <v>23.95</v>
      </c>
      <c r="D63" s="59">
        <f>SUM(D17,D39:D40)</f>
        <v>19.160000000000004</v>
      </c>
      <c r="E63" s="81"/>
      <c r="F63" s="81"/>
      <c r="G63" s="81"/>
      <c r="H63" s="81"/>
      <c r="I63" s="77"/>
    </row>
    <row r="64" spans="1:9" ht="20" x14ac:dyDescent="0.35">
      <c r="A64" s="77"/>
      <c r="B64" s="104" t="s">
        <v>161</v>
      </c>
      <c r="C64" s="59">
        <v>0</v>
      </c>
      <c r="D64" s="59">
        <v>0</v>
      </c>
      <c r="E64" s="81"/>
      <c r="F64" s="81"/>
      <c r="G64" s="81"/>
      <c r="H64" s="81"/>
      <c r="I64" s="77"/>
    </row>
    <row r="65" spans="1:9" ht="18" x14ac:dyDescent="0.35">
      <c r="A65" s="77"/>
      <c r="B65" s="105" t="s">
        <v>152</v>
      </c>
      <c r="C65" s="103">
        <f>SUM(C56:C59)</f>
        <v>1909.473</v>
      </c>
      <c r="D65" s="103">
        <f>SUM(D56:D59)</f>
        <v>1672.5330000000001</v>
      </c>
      <c r="E65" s="81"/>
      <c r="F65" s="81"/>
      <c r="G65" s="81"/>
      <c r="H65" s="81"/>
      <c r="I65" s="77"/>
    </row>
    <row r="66" spans="1:9" ht="18" x14ac:dyDescent="0.35">
      <c r="A66" s="77"/>
      <c r="B66" s="81"/>
      <c r="C66" s="87"/>
      <c r="D66" s="87"/>
      <c r="E66" s="81"/>
      <c r="F66" s="81"/>
      <c r="G66" s="81"/>
      <c r="H66" s="81"/>
      <c r="I66" s="77"/>
    </row>
    <row r="67" spans="1:9" ht="18" x14ac:dyDescent="0.35">
      <c r="A67" s="106"/>
      <c r="B67" s="107"/>
      <c r="C67" s="108"/>
      <c r="D67" s="108"/>
      <c r="E67" s="107"/>
      <c r="F67" s="107"/>
      <c r="G67" s="107"/>
      <c r="H67" s="107"/>
      <c r="I67" s="106"/>
    </row>
    <row r="68" spans="1:9" ht="18" x14ac:dyDescent="0.35">
      <c r="A68" s="106"/>
      <c r="B68" s="107"/>
      <c r="C68" s="108"/>
      <c r="D68" s="108"/>
      <c r="E68" s="107"/>
      <c r="F68" s="107"/>
      <c r="G68" s="107"/>
      <c r="H68" s="107"/>
      <c r="I68" s="106"/>
    </row>
    <row r="69" spans="1:9" ht="18" x14ac:dyDescent="0.35">
      <c r="A69" s="106"/>
      <c r="B69" s="107"/>
      <c r="C69" s="108"/>
      <c r="D69" s="108"/>
      <c r="E69" s="107"/>
      <c r="F69" s="107"/>
      <c r="G69" s="107"/>
      <c r="H69" s="107"/>
      <c r="I69" s="106"/>
    </row>
    <row r="70" spans="1:9" ht="18" x14ac:dyDescent="0.35">
      <c r="A70" s="106"/>
      <c r="B70" s="107"/>
      <c r="C70" s="108"/>
      <c r="D70" s="108"/>
      <c r="E70" s="107"/>
      <c r="F70" s="107"/>
      <c r="G70" s="107"/>
      <c r="H70" s="107"/>
      <c r="I70" s="106"/>
    </row>
    <row r="71" spans="1:9" ht="18" x14ac:dyDescent="0.35">
      <c r="A71" s="106"/>
      <c r="B71" s="107"/>
      <c r="C71" s="108"/>
      <c r="D71" s="108"/>
      <c r="E71" s="107"/>
      <c r="F71" s="107"/>
      <c r="G71" s="107"/>
      <c r="H71" s="107"/>
      <c r="I71" s="106"/>
    </row>
    <row r="72" spans="1:9" ht="18" x14ac:dyDescent="0.35">
      <c r="A72" s="106"/>
      <c r="B72" s="107"/>
      <c r="C72" s="108"/>
      <c r="D72" s="108"/>
      <c r="E72" s="107"/>
      <c r="F72" s="107"/>
      <c r="G72" s="107"/>
      <c r="H72" s="107"/>
      <c r="I72" s="106"/>
    </row>
    <row r="73" spans="1:9" ht="18" x14ac:dyDescent="0.35">
      <c r="A73" s="106"/>
      <c r="B73" s="107"/>
      <c r="C73" s="108"/>
      <c r="D73" s="108"/>
      <c r="E73" s="107"/>
      <c r="F73" s="107"/>
      <c r="G73" s="107"/>
      <c r="H73" s="107"/>
      <c r="I73" s="106"/>
    </row>
    <row r="74" spans="1:9" ht="18" x14ac:dyDescent="0.35">
      <c r="A74" s="106"/>
      <c r="B74" s="107"/>
      <c r="C74" s="108"/>
      <c r="D74" s="108"/>
      <c r="E74" s="107"/>
      <c r="F74" s="107"/>
      <c r="G74" s="107"/>
      <c r="H74" s="107"/>
      <c r="I74" s="106"/>
    </row>
    <row r="75" spans="1:9" ht="18" x14ac:dyDescent="0.35">
      <c r="A75" s="106"/>
      <c r="B75" s="107"/>
      <c r="C75" s="108"/>
      <c r="D75" s="108"/>
      <c r="E75" s="107"/>
      <c r="F75" s="107"/>
      <c r="G75" s="107"/>
      <c r="H75" s="107"/>
      <c r="I75" s="106"/>
    </row>
    <row r="76" spans="1:9" ht="18" x14ac:dyDescent="0.35">
      <c r="A76" s="106"/>
      <c r="B76" s="107"/>
      <c r="C76" s="108"/>
      <c r="D76" s="108"/>
      <c r="E76" s="107"/>
      <c r="F76" s="107"/>
      <c r="G76" s="107"/>
      <c r="H76" s="107"/>
      <c r="I76" s="106"/>
    </row>
    <row r="77" spans="1:9" ht="18" x14ac:dyDescent="0.35">
      <c r="A77" s="106"/>
      <c r="B77" s="107"/>
      <c r="C77" s="108"/>
      <c r="D77" s="108"/>
      <c r="E77" s="107"/>
      <c r="F77" s="107"/>
      <c r="G77" s="107"/>
      <c r="H77" s="107"/>
      <c r="I77" s="106"/>
    </row>
    <row r="78" spans="1:9" ht="18" x14ac:dyDescent="0.35">
      <c r="A78" s="106"/>
      <c r="B78" s="107"/>
      <c r="C78" s="108"/>
      <c r="D78" s="108"/>
      <c r="E78" s="107"/>
      <c r="F78" s="107"/>
      <c r="G78" s="107"/>
      <c r="H78" s="107"/>
      <c r="I78" s="106"/>
    </row>
    <row r="79" spans="1:9" ht="18" x14ac:dyDescent="0.35">
      <c r="A79" s="106"/>
      <c r="B79" s="107"/>
      <c r="C79" s="108"/>
      <c r="D79" s="108"/>
      <c r="E79" s="107"/>
      <c r="F79" s="107"/>
      <c r="G79" s="107"/>
      <c r="H79" s="107"/>
      <c r="I79" s="106"/>
    </row>
    <row r="80" spans="1:9" ht="18" x14ac:dyDescent="0.35">
      <c r="A80" s="106"/>
      <c r="B80" s="107"/>
      <c r="C80" s="108"/>
      <c r="D80" s="108"/>
      <c r="E80" s="107"/>
      <c r="F80" s="107"/>
      <c r="G80" s="107"/>
      <c r="H80" s="107"/>
      <c r="I80" s="106"/>
    </row>
    <row r="81" spans="1:9" ht="18" x14ac:dyDescent="0.35">
      <c r="A81" s="106"/>
      <c r="B81" s="107"/>
      <c r="C81" s="108"/>
      <c r="D81" s="108"/>
      <c r="E81" s="107"/>
      <c r="F81" s="107"/>
      <c r="G81" s="107"/>
      <c r="H81" s="107"/>
      <c r="I81" s="106"/>
    </row>
    <row r="82" spans="1:9" ht="18" x14ac:dyDescent="0.35">
      <c r="A82" s="106"/>
      <c r="B82" s="107"/>
      <c r="C82" s="108"/>
      <c r="D82" s="108"/>
      <c r="E82" s="107"/>
      <c r="F82" s="107"/>
      <c r="G82" s="107"/>
      <c r="H82" s="107"/>
      <c r="I82" s="106"/>
    </row>
    <row r="83" spans="1:9" ht="18" x14ac:dyDescent="0.35">
      <c r="A83" s="106"/>
      <c r="B83" s="107"/>
      <c r="C83" s="108"/>
      <c r="D83" s="108"/>
      <c r="E83" s="107"/>
      <c r="F83" s="107"/>
      <c r="G83" s="107"/>
      <c r="H83" s="107"/>
      <c r="I83" s="106"/>
    </row>
    <row r="84" spans="1:9" ht="18" x14ac:dyDescent="0.35">
      <c r="A84" s="106"/>
      <c r="B84" s="107"/>
      <c r="C84" s="108"/>
      <c r="D84" s="108"/>
      <c r="E84" s="107"/>
      <c r="F84" s="107"/>
      <c r="G84" s="107"/>
      <c r="H84" s="107"/>
      <c r="I84" s="106"/>
    </row>
    <row r="85" spans="1:9" ht="18" x14ac:dyDescent="0.35">
      <c r="A85" s="106"/>
      <c r="B85" s="107"/>
      <c r="C85" s="108"/>
      <c r="D85" s="108"/>
      <c r="E85" s="107"/>
      <c r="F85" s="107"/>
      <c r="G85" s="107"/>
      <c r="H85" s="107"/>
      <c r="I85" s="106"/>
    </row>
    <row r="86" spans="1:9" ht="18" x14ac:dyDescent="0.35">
      <c r="A86" s="106"/>
      <c r="B86" s="107"/>
      <c r="C86" s="108"/>
      <c r="D86" s="108"/>
      <c r="E86" s="107"/>
      <c r="F86" s="107"/>
      <c r="G86" s="107"/>
      <c r="H86" s="107"/>
      <c r="I86" s="106"/>
    </row>
    <row r="87" spans="1:9" ht="18" x14ac:dyDescent="0.35">
      <c r="A87" s="106"/>
      <c r="B87" s="107"/>
      <c r="C87" s="108"/>
      <c r="D87" s="108"/>
      <c r="E87" s="107"/>
      <c r="F87" s="107"/>
      <c r="G87" s="107"/>
      <c r="H87" s="107"/>
      <c r="I87" s="106"/>
    </row>
    <row r="88" spans="1:9" ht="18" x14ac:dyDescent="0.35">
      <c r="A88" s="106"/>
      <c r="B88" s="107"/>
      <c r="C88" s="108"/>
      <c r="D88" s="108"/>
      <c r="E88" s="107"/>
      <c r="F88" s="107"/>
      <c r="G88" s="107"/>
      <c r="H88" s="107"/>
      <c r="I88" s="106"/>
    </row>
    <row r="89" spans="1:9" ht="18" x14ac:dyDescent="0.35">
      <c r="A89" s="106"/>
      <c r="B89" s="107"/>
      <c r="C89" s="108"/>
      <c r="D89" s="108"/>
      <c r="E89" s="107"/>
      <c r="F89" s="107"/>
      <c r="G89" s="107"/>
      <c r="H89" s="107"/>
      <c r="I89" s="106"/>
    </row>
    <row r="90" spans="1:9" ht="18" x14ac:dyDescent="0.35">
      <c r="A90" s="106"/>
      <c r="B90" s="107"/>
      <c r="C90" s="108"/>
      <c r="D90" s="108"/>
      <c r="E90" s="107"/>
      <c r="F90" s="107"/>
      <c r="G90" s="107"/>
      <c r="H90" s="107"/>
      <c r="I90" s="106"/>
    </row>
    <row r="91" spans="1:9" ht="18" x14ac:dyDescent="0.35">
      <c r="A91" s="106"/>
      <c r="B91" s="107"/>
      <c r="C91" s="108"/>
      <c r="D91" s="108"/>
      <c r="E91" s="107"/>
      <c r="F91" s="107"/>
      <c r="G91" s="107"/>
      <c r="H91" s="107"/>
      <c r="I91" s="106"/>
    </row>
    <row r="92" spans="1:9" ht="18" x14ac:dyDescent="0.35">
      <c r="A92" s="106"/>
      <c r="B92" s="107"/>
      <c r="C92" s="108"/>
      <c r="D92" s="108"/>
      <c r="E92" s="107"/>
      <c r="F92" s="107"/>
      <c r="G92" s="107"/>
      <c r="H92" s="107"/>
      <c r="I92" s="106"/>
    </row>
    <row r="93" spans="1:9" ht="18" x14ac:dyDescent="0.35">
      <c r="A93" s="106"/>
      <c r="B93" s="107"/>
      <c r="C93" s="108"/>
      <c r="D93" s="108"/>
      <c r="E93" s="107"/>
      <c r="F93" s="107"/>
      <c r="G93" s="107"/>
      <c r="H93" s="107"/>
      <c r="I93" s="106"/>
    </row>
    <row r="94" spans="1:9" ht="18" x14ac:dyDescent="0.35">
      <c r="A94" s="106"/>
      <c r="B94" s="107"/>
      <c r="C94" s="108"/>
      <c r="D94" s="108"/>
      <c r="E94" s="107"/>
      <c r="F94" s="107"/>
      <c r="G94" s="107"/>
      <c r="H94" s="107"/>
      <c r="I94" s="106"/>
    </row>
    <row r="95" spans="1:9" ht="18" x14ac:dyDescent="0.35">
      <c r="A95" s="106"/>
      <c r="B95" s="107"/>
      <c r="C95" s="108"/>
      <c r="D95" s="108"/>
      <c r="E95" s="107"/>
      <c r="F95" s="107"/>
      <c r="G95" s="107"/>
      <c r="H95" s="107"/>
      <c r="I95" s="106"/>
    </row>
    <row r="96" spans="1:9" ht="18" x14ac:dyDescent="0.35">
      <c r="A96" s="106"/>
      <c r="B96" s="107"/>
      <c r="C96" s="108"/>
      <c r="D96" s="108"/>
      <c r="E96" s="107"/>
      <c r="F96" s="107"/>
      <c r="G96" s="107"/>
      <c r="H96" s="107"/>
      <c r="I96" s="106"/>
    </row>
    <row r="97" spans="1:9" ht="18" x14ac:dyDescent="0.35">
      <c r="A97" s="106"/>
      <c r="B97" s="107"/>
      <c r="C97" s="108"/>
      <c r="D97" s="108"/>
      <c r="E97" s="107"/>
      <c r="F97" s="107"/>
      <c r="G97" s="107"/>
      <c r="H97" s="107"/>
      <c r="I97" s="106"/>
    </row>
    <row r="98" spans="1:9" ht="18" x14ac:dyDescent="0.35">
      <c r="A98" s="106"/>
      <c r="B98" s="107"/>
      <c r="C98" s="108"/>
      <c r="D98" s="108"/>
      <c r="E98" s="107"/>
      <c r="F98" s="107"/>
      <c r="G98" s="107"/>
      <c r="H98" s="107"/>
      <c r="I98" s="106"/>
    </row>
    <row r="99" spans="1:9" ht="18" x14ac:dyDescent="0.35">
      <c r="A99" s="106"/>
      <c r="B99" s="107"/>
      <c r="C99" s="108"/>
      <c r="D99" s="108"/>
      <c r="E99" s="107"/>
      <c r="F99" s="107"/>
      <c r="G99" s="107"/>
      <c r="H99" s="107"/>
      <c r="I99" s="106"/>
    </row>
    <row r="100" spans="1:9" ht="18" x14ac:dyDescent="0.35">
      <c r="A100" s="106"/>
      <c r="B100" s="107"/>
      <c r="C100" s="108"/>
      <c r="D100" s="108"/>
      <c r="E100" s="107"/>
      <c r="F100" s="107"/>
      <c r="G100" s="107"/>
      <c r="H100" s="107"/>
      <c r="I100" s="106"/>
    </row>
    <row r="101" spans="1:9" ht="18" x14ac:dyDescent="0.35">
      <c r="A101" s="106"/>
      <c r="B101" s="107"/>
      <c r="C101" s="108"/>
      <c r="D101" s="108"/>
      <c r="E101" s="107"/>
      <c r="F101" s="107"/>
      <c r="G101" s="107"/>
      <c r="H101" s="107"/>
      <c r="I101" s="106"/>
    </row>
    <row r="102" spans="1:9" ht="18" x14ac:dyDescent="0.35">
      <c r="A102" s="106"/>
      <c r="B102" s="107"/>
      <c r="C102" s="108"/>
      <c r="D102" s="108"/>
      <c r="E102" s="107"/>
      <c r="F102" s="107"/>
      <c r="G102" s="107"/>
      <c r="H102" s="107"/>
      <c r="I102" s="106"/>
    </row>
    <row r="103" spans="1:9" ht="18" x14ac:dyDescent="0.35">
      <c r="A103" s="106"/>
      <c r="B103" s="107"/>
      <c r="C103" s="108"/>
      <c r="D103" s="108"/>
      <c r="E103" s="107"/>
      <c r="F103" s="107"/>
      <c r="G103" s="107"/>
      <c r="H103" s="107"/>
      <c r="I103" s="106"/>
    </row>
    <row r="104" spans="1:9" ht="18" x14ac:dyDescent="0.35">
      <c r="A104" s="106"/>
      <c r="B104" s="107"/>
      <c r="C104" s="108"/>
      <c r="D104" s="108"/>
      <c r="E104" s="107"/>
      <c r="F104" s="107"/>
      <c r="G104" s="107"/>
      <c r="H104" s="107"/>
      <c r="I104" s="106"/>
    </row>
    <row r="105" spans="1:9" ht="18" x14ac:dyDescent="0.35">
      <c r="A105" s="106"/>
      <c r="B105" s="107"/>
      <c r="C105" s="108"/>
      <c r="D105" s="108"/>
      <c r="E105" s="107"/>
      <c r="F105" s="107"/>
      <c r="G105" s="107"/>
      <c r="H105" s="107"/>
      <c r="I105" s="106"/>
    </row>
    <row r="106" spans="1:9" ht="18" x14ac:dyDescent="0.35">
      <c r="A106" s="106"/>
      <c r="B106" s="107"/>
      <c r="C106" s="108"/>
      <c r="D106" s="108"/>
      <c r="E106" s="107"/>
      <c r="F106" s="107"/>
      <c r="G106" s="107"/>
      <c r="H106" s="107"/>
      <c r="I106" s="106"/>
    </row>
    <row r="107" spans="1:9" ht="18" x14ac:dyDescent="0.35">
      <c r="A107" s="106"/>
      <c r="B107" s="107"/>
      <c r="C107" s="108"/>
      <c r="D107" s="108"/>
      <c r="E107" s="107"/>
      <c r="F107" s="107"/>
      <c r="G107" s="107"/>
      <c r="H107" s="107"/>
      <c r="I107" s="106"/>
    </row>
    <row r="108" spans="1:9" ht="18" x14ac:dyDescent="0.35">
      <c r="A108" s="106"/>
      <c r="B108" s="107"/>
      <c r="C108" s="108"/>
      <c r="D108" s="108"/>
      <c r="E108" s="107"/>
      <c r="F108" s="107"/>
      <c r="G108" s="107"/>
      <c r="H108" s="107"/>
      <c r="I108" s="106"/>
    </row>
    <row r="109" spans="1:9" ht="18" x14ac:dyDescent="0.35">
      <c r="A109" s="106"/>
      <c r="B109" s="107"/>
      <c r="C109" s="108"/>
      <c r="D109" s="108"/>
      <c r="E109" s="107"/>
      <c r="F109" s="107"/>
      <c r="G109" s="107"/>
      <c r="H109" s="107"/>
      <c r="I109" s="106"/>
    </row>
    <row r="110" spans="1:9" ht="18" x14ac:dyDescent="0.35">
      <c r="A110" s="106"/>
      <c r="B110" s="107"/>
      <c r="C110" s="108"/>
      <c r="D110" s="108"/>
      <c r="E110" s="107"/>
      <c r="F110" s="107"/>
      <c r="G110" s="107"/>
      <c r="H110" s="107"/>
      <c r="I110" s="106"/>
    </row>
    <row r="111" spans="1:9" ht="18" x14ac:dyDescent="0.35">
      <c r="A111" s="106"/>
      <c r="B111" s="107"/>
      <c r="C111" s="108"/>
      <c r="D111" s="108"/>
      <c r="E111" s="107"/>
      <c r="F111" s="107"/>
      <c r="G111" s="107"/>
      <c r="H111" s="107"/>
      <c r="I111" s="106"/>
    </row>
    <row r="112" spans="1:9" ht="18" x14ac:dyDescent="0.35">
      <c r="A112" s="106"/>
      <c r="B112" s="107"/>
      <c r="C112" s="108"/>
      <c r="D112" s="108"/>
      <c r="E112" s="107"/>
      <c r="F112" s="107"/>
      <c r="G112" s="107"/>
      <c r="H112" s="107"/>
      <c r="I112" s="106"/>
    </row>
    <row r="113" spans="1:9" ht="18" x14ac:dyDescent="0.35">
      <c r="A113" s="106"/>
      <c r="B113" s="107"/>
      <c r="C113" s="108"/>
      <c r="D113" s="108"/>
      <c r="E113" s="107"/>
      <c r="F113" s="107"/>
      <c r="G113" s="107"/>
      <c r="H113" s="107"/>
      <c r="I113" s="106"/>
    </row>
    <row r="114" spans="1:9" ht="18" x14ac:dyDescent="0.35">
      <c r="A114" s="106"/>
      <c r="B114" s="107"/>
      <c r="C114" s="108"/>
      <c r="D114" s="108"/>
      <c r="E114" s="107"/>
      <c r="F114" s="107"/>
      <c r="G114" s="107"/>
      <c r="H114" s="107"/>
      <c r="I114" s="106"/>
    </row>
    <row r="115" spans="1:9" ht="18" x14ac:dyDescent="0.35">
      <c r="A115" s="106"/>
      <c r="B115" s="107"/>
      <c r="C115" s="108"/>
      <c r="D115" s="108"/>
      <c r="E115" s="107"/>
      <c r="F115" s="107"/>
      <c r="G115" s="107"/>
      <c r="H115" s="107"/>
      <c r="I115" s="106"/>
    </row>
    <row r="116" spans="1:9" ht="18" x14ac:dyDescent="0.35">
      <c r="A116" s="106"/>
      <c r="B116" s="107"/>
      <c r="C116" s="108"/>
      <c r="D116" s="108"/>
      <c r="E116" s="107"/>
      <c r="F116" s="107"/>
      <c r="G116" s="107"/>
      <c r="H116" s="107"/>
      <c r="I116" s="106"/>
    </row>
    <row r="117" spans="1:9" ht="18" x14ac:dyDescent="0.35">
      <c r="A117" s="106"/>
      <c r="B117" s="107"/>
      <c r="C117" s="108"/>
      <c r="D117" s="108"/>
      <c r="E117" s="107"/>
      <c r="F117" s="107"/>
      <c r="G117" s="107"/>
      <c r="H117" s="107"/>
      <c r="I117" s="106"/>
    </row>
    <row r="118" spans="1:9" ht="18" x14ac:dyDescent="0.35">
      <c r="A118" s="106"/>
      <c r="B118" s="107"/>
      <c r="C118" s="108"/>
      <c r="D118" s="108"/>
      <c r="E118" s="107"/>
      <c r="F118" s="107"/>
      <c r="G118" s="107"/>
      <c r="H118" s="107"/>
      <c r="I118" s="106"/>
    </row>
    <row r="119" spans="1:9" ht="18" x14ac:dyDescent="0.35">
      <c r="A119" s="106"/>
      <c r="B119" s="107"/>
      <c r="C119" s="108"/>
      <c r="D119" s="108"/>
      <c r="E119" s="107"/>
      <c r="F119" s="107"/>
      <c r="G119" s="107"/>
      <c r="H119" s="107"/>
      <c r="I119" s="106"/>
    </row>
    <row r="120" spans="1:9" ht="18" x14ac:dyDescent="0.35">
      <c r="A120" s="106"/>
      <c r="B120" s="107"/>
      <c r="C120" s="108"/>
      <c r="D120" s="108"/>
      <c r="E120" s="107"/>
      <c r="F120" s="107"/>
      <c r="G120" s="107"/>
      <c r="H120" s="107"/>
      <c r="I120" s="106"/>
    </row>
    <row r="121" spans="1:9" ht="18" x14ac:dyDescent="0.35">
      <c r="A121" s="106"/>
      <c r="B121" s="107"/>
      <c r="C121" s="108"/>
      <c r="D121" s="108"/>
      <c r="E121" s="107"/>
      <c r="F121" s="107"/>
      <c r="G121" s="107"/>
      <c r="H121" s="107"/>
      <c r="I121" s="106"/>
    </row>
    <row r="122" spans="1:9" ht="18" x14ac:dyDescent="0.35">
      <c r="A122" s="106"/>
      <c r="B122" s="107"/>
      <c r="C122" s="108"/>
      <c r="D122" s="108"/>
      <c r="E122" s="107"/>
      <c r="F122" s="107"/>
      <c r="G122" s="107"/>
      <c r="H122" s="107"/>
      <c r="I122" s="106"/>
    </row>
    <row r="123" spans="1:9" ht="18" x14ac:dyDescent="0.35">
      <c r="A123" s="106"/>
      <c r="B123" s="107"/>
      <c r="C123" s="108"/>
      <c r="D123" s="108"/>
      <c r="E123" s="107"/>
      <c r="F123" s="107"/>
      <c r="G123" s="107"/>
      <c r="H123" s="107"/>
      <c r="I123" s="106"/>
    </row>
    <row r="124" spans="1:9" ht="18" x14ac:dyDescent="0.35">
      <c r="A124" s="106"/>
      <c r="B124" s="107"/>
      <c r="C124" s="108"/>
      <c r="D124" s="108"/>
      <c r="E124" s="107"/>
      <c r="F124" s="107"/>
      <c r="G124" s="107"/>
      <c r="H124" s="107"/>
      <c r="I124" s="106"/>
    </row>
    <row r="125" spans="1:9" ht="18" x14ac:dyDescent="0.35">
      <c r="A125" s="106"/>
      <c r="B125" s="107"/>
      <c r="C125" s="108"/>
      <c r="D125" s="108"/>
      <c r="E125" s="107"/>
      <c r="F125" s="107"/>
      <c r="G125" s="107"/>
      <c r="H125" s="107"/>
      <c r="I125" s="106"/>
    </row>
    <row r="126" spans="1:9" ht="18" x14ac:dyDescent="0.35">
      <c r="A126" s="106"/>
      <c r="B126" s="107"/>
      <c r="C126" s="108"/>
      <c r="D126" s="108"/>
      <c r="E126" s="107"/>
      <c r="F126" s="107"/>
      <c r="G126" s="107"/>
      <c r="H126" s="107"/>
      <c r="I126" s="106"/>
    </row>
    <row r="127" spans="1:9" ht="18" x14ac:dyDescent="0.35">
      <c r="A127" s="106"/>
      <c r="B127" s="107"/>
      <c r="C127" s="108"/>
      <c r="D127" s="108"/>
      <c r="E127" s="107"/>
      <c r="F127" s="107"/>
      <c r="G127" s="107"/>
      <c r="H127" s="107"/>
      <c r="I127" s="106"/>
    </row>
    <row r="128" spans="1:9" ht="18" x14ac:dyDescent="0.35">
      <c r="A128" s="106"/>
      <c r="B128" s="107"/>
      <c r="C128" s="108"/>
      <c r="D128" s="108"/>
      <c r="E128" s="107"/>
      <c r="F128" s="107"/>
      <c r="G128" s="107"/>
      <c r="H128" s="107"/>
      <c r="I128" s="106"/>
    </row>
    <row r="129" spans="1:9" ht="18" x14ac:dyDescent="0.35">
      <c r="A129" s="106"/>
      <c r="B129" s="107"/>
      <c r="C129" s="108"/>
      <c r="D129" s="108"/>
      <c r="E129" s="107"/>
      <c r="F129" s="107"/>
      <c r="G129" s="107"/>
      <c r="H129" s="107"/>
      <c r="I129" s="106"/>
    </row>
    <row r="130" spans="1:9" ht="18" x14ac:dyDescent="0.35">
      <c r="A130" s="106"/>
      <c r="B130" s="107"/>
      <c r="C130" s="108"/>
      <c r="D130" s="108"/>
      <c r="E130" s="107"/>
      <c r="F130" s="107"/>
      <c r="G130" s="107"/>
      <c r="H130" s="107"/>
      <c r="I130" s="106"/>
    </row>
    <row r="131" spans="1:9" ht="18" x14ac:dyDescent="0.35">
      <c r="A131" s="106"/>
      <c r="B131" s="107"/>
      <c r="C131" s="108"/>
      <c r="D131" s="108"/>
      <c r="E131" s="107"/>
      <c r="F131" s="107"/>
      <c r="G131" s="107"/>
      <c r="H131" s="107"/>
      <c r="I131" s="106"/>
    </row>
    <row r="132" spans="1:9" ht="18" x14ac:dyDescent="0.35">
      <c r="A132" s="106"/>
      <c r="B132" s="107"/>
      <c r="C132" s="108"/>
      <c r="D132" s="108"/>
      <c r="E132" s="107"/>
      <c r="F132" s="107"/>
      <c r="G132" s="107"/>
      <c r="H132" s="107"/>
      <c r="I132" s="106"/>
    </row>
  </sheetData>
  <mergeCells count="6">
    <mergeCell ref="G7:G8"/>
    <mergeCell ref="H7:H8"/>
    <mergeCell ref="I7:I8"/>
    <mergeCell ref="A46:H46"/>
    <mergeCell ref="B54:B55"/>
    <mergeCell ref="C54:D54"/>
  </mergeCells>
  <pageMargins left="0.7" right="0.7" top="0.75" bottom="0.75" header="0.3" footer="0.3"/>
  <pageSetup paperSize="9" scale="1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2021-10-25T01:57:23Z</dcterms:created>
  <dcterms:modified xsi:type="dcterms:W3CDTF">2021-10-25T01:58:51Z</dcterms:modified>
</cp:coreProperties>
</file>